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ravenaccounting.sharepoint.com/sites/RavenAccounting/Shared Documents/Templates/Calculators/"/>
    </mc:Choice>
  </mc:AlternateContent>
  <xr:revisionPtr revIDLastSave="0" documentId="8_{0CB2ACF8-75F6-433A-8076-00FA32EB700C}" xr6:coauthVersionLast="47" xr6:coauthVersionMax="47" xr10:uidLastSave="{00000000-0000-0000-0000-000000000000}"/>
  <bookViews>
    <workbookView xWindow="33720" yWindow="-120" windowWidth="29040" windowHeight="15840" xr2:uid="{00000000-000D-0000-FFFF-FFFF00000000}"/>
  </bookViews>
  <sheets>
    <sheet name="How to use this template" sheetId="1" r:id="rId1"/>
    <sheet name="Overhead Calculator" sheetId="2" r:id="rId2"/>
    <sheet name="Flat Rate Calculator" sheetId="3" r:id="rId3"/>
    <sheet name="Sheet3"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2" l="1"/>
  <c r="M19" i="3"/>
  <c r="M20" i="3"/>
  <c r="M21" i="3"/>
  <c r="M18" i="3"/>
  <c r="O36" i="3"/>
  <c r="O37" i="3"/>
  <c r="O35" i="3"/>
  <c r="O38" i="3"/>
  <c r="N38" i="3"/>
  <c r="N33" i="3"/>
  <c r="G49" i="3" l="1"/>
  <c r="G48" i="3"/>
  <c r="G47" i="3"/>
  <c r="G34" i="3"/>
  <c r="G30" i="3"/>
  <c r="G29" i="3"/>
  <c r="G21" i="3"/>
  <c r="G20" i="3"/>
  <c r="G19" i="3"/>
  <c r="G18" i="3"/>
  <c r="M17" i="3"/>
  <c r="G17" i="3" s="1"/>
  <c r="J12" i="3"/>
  <c r="G12" i="3" s="1"/>
  <c r="G11" i="3"/>
  <c r="G23" i="3" l="1"/>
  <c r="G24" i="3" s="1"/>
  <c r="G26" i="3" s="1"/>
  <c r="G31" i="3" s="1"/>
  <c r="G14" i="3"/>
  <c r="G36" i="3" l="1"/>
  <c r="G37" i="3"/>
  <c r="G38" i="3" s="1"/>
  <c r="G39" i="3" s="1"/>
  <c r="G42" i="3" s="1"/>
  <c r="G43" i="3" s="1"/>
  <c r="G44" i="3" s="1"/>
  <c r="G5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tc={F0F5FA37-BE5D-4AA8-A9DD-21D0DEB23E68}</author>
  </authors>
  <commentList>
    <comment ref="J35" authorId="0" shapeId="0" xr:uid="{F0F5FA37-BE5D-4AA8-A9DD-21D0DEB23E68}">
      <text>
        <t>[Threaded comment]
Your version of Excel allows you to read this threaded comment; however, any edits to it will get removed if the file is opened in a newer version of Excel. Learn more: https://go.microsoft.com/fwlink/?linkid=870924
Comment:
    You can enter part-timers as a decimal. Eg. someone who works 20 hours per week will be 20/37.5 = 0.5333</t>
      </text>
    </comment>
  </commentList>
</comments>
</file>

<file path=xl/sharedStrings.xml><?xml version="1.0" encoding="utf-8"?>
<sst xmlns="http://schemas.openxmlformats.org/spreadsheetml/2006/main" count="176" uniqueCount="170">
  <si>
    <t>This spreadsheet takes the guesswork out of what to charge because you enter real numbers from your Xero or
MYOB file, you allow for all scenarios and a fair profit margin.</t>
  </si>
  <si>
    <t>​</t>
  </si>
  <si>
    <t>This spreadsheet puts you in the drivers seat of your business because you now have confidence in
your numbers and feel strong enough not to discount for no reason. ​</t>
  </si>
  <si>
    <t>How to use this calculator</t>
  </si>
  <si>
    <t>Enter overhead expenses from your P&amp;L statement</t>
  </si>
  <si>
    <t>Step 1</t>
  </si>
  <si>
    <t>Go to the sheet called 'Overhead Calculator' and define which of the overheads are applicable to the business.
Add any other costs that are not directly making money for the business.</t>
  </si>
  <si>
    <t>Hourly Rate Calculator</t>
  </si>
  <si>
    <t>Step 2</t>
  </si>
  <si>
    <t>As the owner of the business, part of the time goes into producing income and the other part into managing
the business. Calculate the time (in percentage) the business owner spends managing the business
and producing income.</t>
  </si>
  <si>
    <t>EG. 75% managing the business and 25% producing income.</t>
  </si>
  <si>
    <t>Step 3</t>
  </si>
  <si>
    <t>Identify the highest labour rate you pay per technician (e.g $45).</t>
  </si>
  <si>
    <t>Add the amount to the cell: I15.</t>
  </si>
  <si>
    <t>Step 4</t>
  </si>
  <si>
    <t>EG. If it was 70% then you add 0.7, 75% you add 0.75, 50% you add 0.5, etc. 
So in the end, you can have something like: 2.75, 2 full-time technicians and 0.75 of your producing income.</t>
  </si>
  <si>
    <t>Add this to the cell: I38 in the spreadsheet.</t>
  </si>
  <si>
    <t>Step 5</t>
  </si>
  <si>
    <t>Calculate how many hours the technicians are available per year. You can assume they work 52 weeks, 37.5 hours
per week, so in total = 1950 hours/year.</t>
  </si>
  <si>
    <t>Take off the hours of annual leave, public holidays, sick days and personal leave. E.g. 1658 hours/year.</t>
  </si>
  <si>
    <t>The spreadsheet automatically finds the percentage of productive hours (e.g. 1950 ÷ 1658 = 85%).
It will then automatically add that percentage to the hourly rate (e.g $45 + 85% = $54).</t>
  </si>
  <si>
    <t>Step 6</t>
  </si>
  <si>
    <t>Calculate the average billable hours per day (e.g. 4 hours). Excel will automatically find the bill time percentage.</t>
  </si>
  <si>
    <t>As the total per day is 8 hours, 4/8 is 50%. If it is 5/8 then is = 62.5%. Excel will automatically
add the percentage to the hourly rate. e.g. $54 + 50% = $108</t>
  </si>
  <si>
    <t>Step 7</t>
  </si>
  <si>
    <t>Copy the total amount of overheads from the sheet 'Hourly Rate Calculator' and paste it on cell J38
(Excel will automatically do this).</t>
  </si>
  <si>
    <t>Excel will automatically define the Annual Billable hours, considering the total billed time
based on the available hours per technician.</t>
  </si>
  <si>
    <t>Excel will automatically define the overhead per billable hour.</t>
  </si>
  <si>
    <t>Excel will automatically add that amount to the hourly rate.</t>
  </si>
  <si>
    <t>Step 8</t>
  </si>
  <si>
    <t>Salaries</t>
  </si>
  <si>
    <t>Establish in percentage, the profit you are willing to earn. Keep in mind there is a company tax rate already set,
which is 27.5%. Excel will automatically define the After Tax Margin. It will also automatically add that
percentage on top of the hourly rate.</t>
  </si>
  <si>
    <t>Step 9</t>
  </si>
  <si>
    <t>The company day rate lets you know, on average, how much the business should be producing per day.</t>
  </si>
  <si>
    <t>Owners Salary</t>
  </si>
  <si>
    <t xml:space="preserve">Internal bookkeeper </t>
  </si>
  <si>
    <t>Sales Rep</t>
  </si>
  <si>
    <t>Dispatcher</t>
  </si>
  <si>
    <t>Apprentices</t>
  </si>
  <si>
    <t>Other Non-Field Compensation</t>
  </si>
  <si>
    <t>Direct Expense based on Compensation</t>
  </si>
  <si>
    <t>Other Employee Costs</t>
  </si>
  <si>
    <t>Payroll Taxes</t>
  </si>
  <si>
    <t>Superannuation Contribution</t>
  </si>
  <si>
    <t>Advertising</t>
  </si>
  <si>
    <t>Superannation, Worker's Comp</t>
  </si>
  <si>
    <t>Google Adwords</t>
  </si>
  <si>
    <t>FB Ads</t>
  </si>
  <si>
    <t>EDM Marketing</t>
  </si>
  <si>
    <t>SEO</t>
  </si>
  <si>
    <t>Radio</t>
  </si>
  <si>
    <t>Newspaper &amp; Other Print Media</t>
  </si>
  <si>
    <t>Direct Cost Per Standard Hour</t>
  </si>
  <si>
    <t>Trade Shows &amp; Trinkets</t>
  </si>
  <si>
    <t>Direct Mail</t>
  </si>
  <si>
    <t>Entertainment</t>
  </si>
  <si>
    <t>Bad Debts</t>
  </si>
  <si>
    <t>Collection Costs</t>
  </si>
  <si>
    <t>Customer Satisfaction Costs</t>
  </si>
  <si>
    <t>Bank Charges &amp; Fees</t>
  </si>
  <si>
    <t>Depreciation</t>
  </si>
  <si>
    <t>Public Relations</t>
  </si>
  <si>
    <t>Donations</t>
  </si>
  <si>
    <t>Dues &amp; Subscriptions</t>
  </si>
  <si>
    <t>Insurance - Business</t>
  </si>
  <si>
    <t>General Liability</t>
  </si>
  <si>
    <t>Actual Annual Work Days</t>
  </si>
  <si>
    <t>Workers Comp-Non-Field</t>
  </si>
  <si>
    <t>Vehicle Insurance</t>
  </si>
  <si>
    <t>Licenses &amp; Bonds</t>
  </si>
  <si>
    <t>Meals &amp; Entertainment</t>
  </si>
  <si>
    <t>Miscellaneous</t>
  </si>
  <si>
    <t>Office Supplies</t>
  </si>
  <si>
    <t>Total Annual Hours Available</t>
  </si>
  <si>
    <t>Office Forms</t>
  </si>
  <si>
    <t>Copy Expense</t>
  </si>
  <si>
    <t>Computer Expense</t>
  </si>
  <si>
    <t>Postage Espense</t>
  </si>
  <si>
    <t>Professional Fees</t>
  </si>
  <si>
    <t>Legal</t>
  </si>
  <si>
    <t>Weeks P/Year</t>
  </si>
  <si>
    <t>Uniforms</t>
  </si>
  <si>
    <t>Other Office Equipment Rental</t>
  </si>
  <si>
    <t>Repairs &amp; Maintenance</t>
  </si>
  <si>
    <t>Small Tools</t>
  </si>
  <si>
    <t>Shop Supplies</t>
  </si>
  <si>
    <t>Travel</t>
  </si>
  <si>
    <t>Hours P/Week</t>
  </si>
  <si>
    <t>Paid Annual Leave Days</t>
  </si>
  <si>
    <t>Utilities</t>
  </si>
  <si>
    <t>Office Telephone</t>
  </si>
  <si>
    <t>Mobile Phones</t>
  </si>
  <si>
    <t>Internet</t>
  </si>
  <si>
    <t>Water</t>
  </si>
  <si>
    <t>Gas</t>
  </si>
  <si>
    <t>Electric</t>
  </si>
  <si>
    <t>Garbage</t>
  </si>
  <si>
    <t>Work Hours P/Day</t>
  </si>
  <si>
    <t xml:space="preserve">Other </t>
  </si>
  <si>
    <t>Public Holidays</t>
  </si>
  <si>
    <t>Vehicle Expense</t>
  </si>
  <si>
    <t>Fuel</t>
  </si>
  <si>
    <t>Paid Sick Days</t>
  </si>
  <si>
    <t>Maintenance</t>
  </si>
  <si>
    <t>Lease Expense</t>
  </si>
  <si>
    <t>Purchase expense</t>
  </si>
  <si>
    <t>Other</t>
  </si>
  <si>
    <t>Paid Personal Days</t>
  </si>
  <si>
    <t>TOTAL EXPENSES</t>
  </si>
  <si>
    <t>Productive Hours Available</t>
  </si>
  <si>
    <t>Percent of Available Hours to Total</t>
  </si>
  <si>
    <t>Direct Labor Cost per Available Hour</t>
  </si>
  <si>
    <t>Billable Time</t>
  </si>
  <si>
    <t>Average Billable Hours Per Day</t>
  </si>
  <si>
    <t>Billed Time Percentage</t>
  </si>
  <si>
    <t>Direct Labor Cost Per Billable Hour</t>
  </si>
  <si>
    <t>Overhead Cost</t>
  </si>
  <si>
    <t>Total Overhead Cost</t>
  </si>
  <si>
    <t>Total Annual Billable Hours Per Tech</t>
  </si>
  <si>
    <t>Total Company Annual Billable Hours</t>
  </si>
  <si>
    <t>Company Overhead Per Billable Hour</t>
  </si>
  <si>
    <t>Labor Cost Plus Overhead Billable Hour</t>
  </si>
  <si>
    <t>Misc. Expenses</t>
  </si>
  <si>
    <t>Misc. Percentage Costs</t>
  </si>
  <si>
    <t>Misc. Dollar Costs</t>
  </si>
  <si>
    <t>Break Even Labor Cost Before Taxes</t>
  </si>
  <si>
    <t>Profit</t>
  </si>
  <si>
    <t>Goal Margin</t>
  </si>
  <si>
    <t>Company Tax Rate</t>
  </si>
  <si>
    <t>After Tax Margin</t>
  </si>
  <si>
    <t>Your Flat Rate Per Hour is:</t>
  </si>
  <si>
    <t>95% OF SOLE TRADERS IN AUSTRALIA DON'T KNOW WHAT THEY SHOULD BE CHARGING!</t>
  </si>
  <si>
    <t>From the business owner's salary, take the percentage they spend managing the business and add that amount as an overhead.</t>
  </si>
  <si>
    <t>Or they might work 48 weeks@ 37.5 hours per week = 1800 hours per year</t>
  </si>
  <si>
    <t>Now that the hourly rate per person is defined, you can calculate the day rate per person. ie. Hourly rate x billable hours.</t>
  </si>
  <si>
    <t>Then, you take that amount and multiply by the number of employees.</t>
  </si>
  <si>
    <t>Go to the sheet called Hourly Rate calculator. Identify how many full-time employees work in the business not including Apprentices. Add the percentage of the business owner's producing income(expressed as a decimal) to this number.</t>
  </si>
  <si>
    <t xml:space="preserve">Author </t>
  </si>
  <si>
    <t>Siabh O'Mara</t>
  </si>
  <si>
    <t>Phone</t>
  </si>
  <si>
    <t>03 9012 7311</t>
  </si>
  <si>
    <t>Email</t>
  </si>
  <si>
    <t>info@ravenaccounting.com.au</t>
  </si>
  <si>
    <t>Website</t>
  </si>
  <si>
    <t>www.ravenaccounting.com.au</t>
  </si>
  <si>
    <t>FaceBook</t>
  </si>
  <si>
    <t>https://www.facebook.com/ravenaccounting</t>
  </si>
  <si>
    <t>LinkedIn</t>
  </si>
  <si>
    <t>https://www.linkedin.com/company/raven-accounting-services</t>
  </si>
  <si>
    <t>Created by Raven Accounting Services 2021</t>
  </si>
  <si>
    <t>Consulting (eg.Cloud Specialist)</t>
  </si>
  <si>
    <t xml:space="preserve">Training/Education </t>
  </si>
  <si>
    <t>Rent - Building</t>
  </si>
  <si>
    <t>Accounting &amp; Bookkeeping</t>
  </si>
  <si>
    <t>Financial</t>
  </si>
  <si>
    <t>Office Admin</t>
  </si>
  <si>
    <t>Warehouse/ Store Manager</t>
  </si>
  <si>
    <r>
      <t xml:space="preserve">Replace the numbers located in the </t>
    </r>
    <r>
      <rPr>
        <b/>
        <sz val="14"/>
        <color rgb="FF00ABB5"/>
        <rFont val="Lato"/>
      </rPr>
      <t>aqua</t>
    </r>
    <r>
      <rPr>
        <b/>
        <sz val="14"/>
        <rFont val="Lato"/>
      </rPr>
      <t xml:space="preserve"> boxes</t>
    </r>
  </si>
  <si>
    <t>Employee Labour Rate</t>
  </si>
  <si>
    <t>Days P/Year</t>
  </si>
  <si>
    <t>Disclaimer: This document and corresponding sheets are for calculation purposes only. We do not endorse or prescribe any pricing amounts or hourly rates. See your tax agent for further details</t>
  </si>
  <si>
    <t xml:space="preserve">Number of Full Time Employees </t>
  </si>
  <si>
    <t>Name</t>
  </si>
  <si>
    <t>Hours per week</t>
  </si>
  <si>
    <t>Full time Equivalent</t>
  </si>
  <si>
    <t>Jane Doe</t>
  </si>
  <si>
    <t>Joe Bloggs</t>
  </si>
  <si>
    <t>Jenny Smith</t>
  </si>
  <si>
    <t>Totals</t>
  </si>
  <si>
    <t>Use Highest Employee Pay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</si>
</sst>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_);\(&quot;$&quot;#,##0.00\)"/>
    <numFmt numFmtId="165" formatCode="_(&quot;$&quot;* #,##0.00_);_(&quot;$&quot;* \(#,##0.00\);_(&quot;$&quot;* &quot;-&quot;??_);_(@_)"/>
    <numFmt numFmtId="166" formatCode="_-&quot;$&quot;* #,##0.00_-;\-&quot;$&quot;* #,##0.00_-;_-&quot;$&quot;* &quot;-&quot;??_-;_-@"/>
    <numFmt numFmtId="168" formatCode="0.0%"/>
  </numFmts>
  <fonts count="34">
    <font>
      <sz val="11"/>
      <color rgb="FF000000"/>
      <name val="Calibri"/>
    </font>
    <font>
      <b/>
      <sz val="14"/>
      <name val="Calibri"/>
    </font>
    <font>
      <sz val="11"/>
      <color rgb="FF000000"/>
      <name val="Lato"/>
    </font>
    <font>
      <sz val="12"/>
      <color rgb="FF000000"/>
      <name val="Calibri"/>
    </font>
    <font>
      <sz val="11"/>
      <name val="Lato"/>
    </font>
    <font>
      <sz val="12"/>
      <name val="Calibri"/>
    </font>
    <font>
      <sz val="18"/>
      <name val="Calibri"/>
    </font>
    <font>
      <b/>
      <sz val="18"/>
      <color rgb="FF666666"/>
      <name val="Calibri"/>
    </font>
    <font>
      <b/>
      <sz val="14"/>
      <color rgb="FF000000"/>
      <name val="Lato"/>
    </font>
    <font>
      <b/>
      <sz val="20"/>
      <color rgb="FF660066"/>
      <name val="Lato"/>
    </font>
    <font>
      <sz val="11"/>
      <name val="Calibri"/>
    </font>
    <font>
      <sz val="11"/>
      <color rgb="FF333333"/>
      <name val="&quot;Helvetica Neue&quot;"/>
    </font>
    <font>
      <b/>
      <sz val="10"/>
      <color rgb="FF000000"/>
      <name val="Lato"/>
    </font>
    <font>
      <b/>
      <sz val="14"/>
      <name val="Lato"/>
    </font>
    <font>
      <sz val="12"/>
      <color rgb="FF000000"/>
      <name val="Lato"/>
    </font>
    <font>
      <sz val="10"/>
      <name val="Lato"/>
    </font>
    <font>
      <b/>
      <sz val="10"/>
      <name val="Lato"/>
    </font>
    <font>
      <b/>
      <sz val="11"/>
      <color rgb="FF000000"/>
      <name val="Lato"/>
    </font>
    <font>
      <b/>
      <sz val="10"/>
      <color rgb="FF003366"/>
      <name val="Lato"/>
    </font>
    <font>
      <sz val="10"/>
      <color rgb="FF000000"/>
      <name val="Lato"/>
    </font>
    <font>
      <b/>
      <sz val="16"/>
      <color rgb="FF000000"/>
      <name val="Lato"/>
    </font>
    <font>
      <sz val="12"/>
      <color rgb="FFFFFFFF"/>
      <name val="Lato"/>
    </font>
    <font>
      <sz val="16"/>
      <color rgb="FF660066"/>
      <name val="Lato"/>
    </font>
    <font>
      <b/>
      <sz val="14"/>
      <color rgb="FF660066"/>
      <name val="Lato"/>
    </font>
    <font>
      <i/>
      <sz val="11"/>
      <color rgb="FF000000"/>
      <name val="Lato"/>
    </font>
    <font>
      <sz val="11"/>
      <color rgb="FF000000"/>
      <name val="Calibri"/>
    </font>
    <font>
      <b/>
      <sz val="11"/>
      <color rgb="FF672641"/>
      <name val="Roboto"/>
    </font>
    <font>
      <sz val="11"/>
      <color rgb="FF000000"/>
      <name val="Roboto"/>
    </font>
    <font>
      <sz val="12"/>
      <color theme="1"/>
      <name val="Calibri"/>
    </font>
    <font>
      <sz val="11"/>
      <color rgb="FF00ABB5"/>
      <name val="Roboto"/>
    </font>
    <font>
      <u/>
      <sz val="11"/>
      <color rgb="FF1155CC"/>
      <name val="Roboto"/>
    </font>
    <font>
      <b/>
      <sz val="11"/>
      <color rgb="FF00ABB5"/>
      <name val="Roboto"/>
    </font>
    <font>
      <b/>
      <sz val="14"/>
      <color rgb="FF00ABB5"/>
      <name val="Lato"/>
    </font>
    <font>
      <sz val="9"/>
      <color indexed="81"/>
      <name val="Tahoma"/>
      <family val="2"/>
    </font>
  </fonts>
  <fills count="12">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E5DFEC"/>
        <bgColor rgb="FFE5DFEC"/>
      </patternFill>
    </fill>
    <fill>
      <patternFill patternType="solid">
        <fgColor rgb="FFFFFF00"/>
        <bgColor rgb="FFFFFF00"/>
      </patternFill>
    </fill>
    <fill>
      <patternFill patternType="solid">
        <fgColor rgb="FFD8D8D8"/>
        <bgColor rgb="FFFFC314"/>
      </patternFill>
    </fill>
    <fill>
      <patternFill patternType="solid">
        <fgColor rgb="FFD8D8D8"/>
        <bgColor indexed="64"/>
      </patternFill>
    </fill>
    <fill>
      <patternFill patternType="solid">
        <fgColor rgb="FF00ABB5"/>
        <bgColor rgb="FFFFC314"/>
      </patternFill>
    </fill>
    <fill>
      <patternFill patternType="solid">
        <fgColor rgb="FF00ABB5"/>
        <bgColor indexed="64"/>
      </patternFill>
    </fill>
    <fill>
      <patternFill patternType="solid">
        <fgColor rgb="FF00ABB5"/>
        <bgColor rgb="FFFFFFFF"/>
      </patternFill>
    </fill>
    <fill>
      <patternFill patternType="solid">
        <fgColor rgb="FFD8D8D8"/>
        <bgColor rgb="FFFFFFFF"/>
      </patternFill>
    </fill>
  </fills>
  <borders count="40">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3" fontId="25" fillId="0" borderId="0" applyFont="0" applyFill="0" applyBorder="0" applyAlignment="0" applyProtection="0"/>
  </cellStyleXfs>
  <cellXfs count="141">
    <xf numFmtId="0" fontId="0" fillId="0" borderId="0" xfId="0" applyFont="1" applyAlignment="1"/>
    <xf numFmtId="0" fontId="2" fillId="2" borderId="1" xfId="0" applyFont="1" applyFill="1" applyBorder="1"/>
    <xf numFmtId="0" fontId="4" fillId="0" borderId="0" xfId="0" applyFont="1"/>
    <xf numFmtId="0" fontId="3" fillId="0" borderId="0" xfId="0" applyFont="1" applyAlignment="1"/>
    <xf numFmtId="0" fontId="5" fillId="0" borderId="0" xfId="0" applyFont="1"/>
    <xf numFmtId="0" fontId="6" fillId="0" borderId="0" xfId="0" applyFont="1" applyAlignment="1"/>
    <xf numFmtId="0" fontId="7" fillId="0" borderId="0" xfId="0" applyFont="1" applyAlignment="1"/>
    <xf numFmtId="0" fontId="10" fillId="0" borderId="0" xfId="0" applyFont="1" applyAlignment="1"/>
    <xf numFmtId="0" fontId="11" fillId="0" borderId="0" xfId="0" applyFont="1" applyAlignment="1">
      <alignment vertical="top"/>
    </xf>
    <xf numFmtId="0" fontId="8" fillId="2" borderId="1" xfId="0" applyFont="1" applyFill="1" applyBorder="1" applyAlignment="1">
      <alignment vertical="center"/>
    </xf>
    <xf numFmtId="0" fontId="2" fillId="2" borderId="4" xfId="0" applyFont="1" applyFill="1" applyBorder="1"/>
    <xf numFmtId="0" fontId="14" fillId="2" borderId="1" xfId="0" applyFont="1" applyFill="1" applyBorder="1"/>
    <xf numFmtId="0" fontId="2" fillId="0" borderId="12" xfId="0" applyFont="1" applyBorder="1"/>
    <xf numFmtId="0" fontId="2" fillId="0" borderId="15" xfId="0" applyFont="1" applyBorder="1"/>
    <xf numFmtId="165" fontId="16" fillId="2" borderId="1" xfId="0" applyNumberFormat="1" applyFont="1" applyFill="1" applyBorder="1"/>
    <xf numFmtId="0" fontId="2" fillId="0" borderId="21" xfId="0" applyFont="1" applyBorder="1"/>
    <xf numFmtId="9" fontId="16" fillId="2" borderId="1" xfId="0" applyNumberFormat="1" applyFont="1" applyFill="1" applyBorder="1"/>
    <xf numFmtId="0" fontId="2" fillId="0" borderId="12" xfId="0" applyFont="1" applyBorder="1" applyAlignment="1">
      <alignment horizontal="center"/>
    </xf>
    <xf numFmtId="0" fontId="2" fillId="0" borderId="15" xfId="0" applyFont="1" applyBorder="1" applyAlignment="1">
      <alignment horizontal="center"/>
    </xf>
    <xf numFmtId="9" fontId="18" fillId="2" borderId="1" xfId="0" applyNumberFormat="1" applyFont="1" applyFill="1" applyBorder="1"/>
    <xf numFmtId="0" fontId="2" fillId="2" borderId="1" xfId="0" applyFont="1" applyFill="1" applyBorder="1" applyAlignment="1">
      <alignment vertical="top" wrapText="1"/>
    </xf>
    <xf numFmtId="164" fontId="16" fillId="2" borderId="1" xfId="0" applyNumberFormat="1" applyFont="1" applyFill="1" applyBorder="1"/>
    <xf numFmtId="1" fontId="16" fillId="2" borderId="1" xfId="0" applyNumberFormat="1" applyFont="1" applyFill="1" applyBorder="1"/>
    <xf numFmtId="0" fontId="15" fillId="0" borderId="9" xfId="0" applyFont="1" applyBorder="1"/>
    <xf numFmtId="0" fontId="15" fillId="0" borderId="10" xfId="0" applyFont="1" applyBorder="1"/>
    <xf numFmtId="0" fontId="19" fillId="0" borderId="0" xfId="0" applyFont="1"/>
    <xf numFmtId="0" fontId="2" fillId="2" borderId="1" xfId="0" applyFont="1" applyFill="1" applyBorder="1" applyAlignment="1">
      <alignment horizontal="left"/>
    </xf>
    <xf numFmtId="1" fontId="2" fillId="2" borderId="1" xfId="0" applyNumberFormat="1" applyFont="1" applyFill="1" applyBorder="1"/>
    <xf numFmtId="0" fontId="2" fillId="0" borderId="22" xfId="0" applyFont="1" applyBorder="1"/>
    <xf numFmtId="166" fontId="8" fillId="5" borderId="8" xfId="0" applyNumberFormat="1" applyFont="1" applyFill="1" applyBorder="1" applyAlignment="1">
      <alignment horizontal="center" vertical="center"/>
    </xf>
    <xf numFmtId="0" fontId="20" fillId="2" borderId="1" xfId="0" applyFont="1" applyFill="1" applyBorder="1" applyAlignment="1">
      <alignment horizontal="left"/>
    </xf>
    <xf numFmtId="166" fontId="8" fillId="2" borderId="1" xfId="0" applyNumberFormat="1" applyFont="1" applyFill="1" applyBorder="1" applyAlignment="1">
      <alignment horizontal="left"/>
    </xf>
    <xf numFmtId="0" fontId="21" fillId="2" borderId="1" xfId="0" applyFont="1" applyFill="1" applyBorder="1" applyAlignment="1">
      <alignment vertical="center"/>
    </xf>
    <xf numFmtId="0" fontId="22" fillId="2" borderId="1" xfId="0" applyFont="1" applyFill="1" applyBorder="1" applyAlignment="1">
      <alignment vertical="center"/>
    </xf>
    <xf numFmtId="168" fontId="16" fillId="2" borderId="1" xfId="0" applyNumberFormat="1" applyFont="1" applyFill="1" applyBorder="1"/>
    <xf numFmtId="0" fontId="16" fillId="2" borderId="1" xfId="0" applyFont="1" applyFill="1" applyBorder="1"/>
    <xf numFmtId="164" fontId="2" fillId="2" borderId="1" xfId="0" applyNumberFormat="1" applyFont="1" applyFill="1" applyBorder="1"/>
    <xf numFmtId="164" fontId="15" fillId="2" borderId="1" xfId="0" applyNumberFormat="1" applyFont="1" applyFill="1" applyBorder="1"/>
    <xf numFmtId="165" fontId="15" fillId="2" borderId="1" xfId="0" applyNumberFormat="1" applyFont="1" applyFill="1" applyBorder="1"/>
    <xf numFmtId="164" fontId="13" fillId="2" borderId="1" xfId="0" applyNumberFormat="1" applyFont="1" applyFill="1" applyBorder="1" applyAlignment="1">
      <alignment vertical="center"/>
    </xf>
    <xf numFmtId="0" fontId="15" fillId="2" borderId="1" xfId="0" applyFont="1" applyFill="1" applyBorder="1"/>
    <xf numFmtId="0" fontId="24" fillId="2" borderId="1" xfId="0" applyFont="1" applyFill="1" applyBorder="1" applyAlignment="1">
      <alignment horizontal="left" vertical="center"/>
    </xf>
    <xf numFmtId="0" fontId="0" fillId="0" borderId="0" xfId="0" applyFont="1" applyAlignment="1"/>
    <xf numFmtId="0" fontId="10" fillId="0" borderId="14" xfId="0" applyFont="1" applyBorder="1"/>
    <xf numFmtId="0" fontId="15" fillId="0" borderId="13" xfId="0" applyFont="1" applyBorder="1"/>
    <xf numFmtId="0" fontId="0" fillId="0" borderId="0" xfId="0" applyFont="1" applyAlignment="1"/>
    <xf numFmtId="0" fontId="1" fillId="0" borderId="0" xfId="0" applyFont="1" applyAlignment="1">
      <alignment horizontal="center"/>
    </xf>
    <xf numFmtId="0" fontId="10" fillId="0" borderId="6" xfId="0" applyFont="1" applyBorder="1"/>
    <xf numFmtId="0" fontId="19" fillId="0" borderId="9" xfId="0" applyFont="1" applyBorder="1" applyAlignment="1">
      <alignment horizontal="left"/>
    </xf>
    <xf numFmtId="0" fontId="10" fillId="0" borderId="10" xfId="0" applyFont="1" applyBorder="1"/>
    <xf numFmtId="0" fontId="10" fillId="0" borderId="11" xfId="0" applyFont="1" applyBorder="1"/>
    <xf numFmtId="0" fontId="19" fillId="0" borderId="13" xfId="0" applyFont="1" applyBorder="1" applyAlignment="1">
      <alignment horizontal="left"/>
    </xf>
    <xf numFmtId="0" fontId="10" fillId="0" borderId="14" xfId="0" applyFont="1" applyBorder="1"/>
    <xf numFmtId="0" fontId="19" fillId="0" borderId="18" xfId="0" applyFont="1" applyBorder="1" applyAlignment="1">
      <alignment horizontal="left"/>
    </xf>
    <xf numFmtId="0" fontId="10" fillId="0" borderId="19" xfId="0" applyFont="1" applyBorder="1"/>
    <xf numFmtId="0" fontId="10" fillId="0" borderId="20" xfId="0" applyFont="1" applyBorder="1"/>
    <xf numFmtId="0" fontId="22" fillId="2" borderId="2" xfId="0" applyFont="1" applyFill="1" applyBorder="1" applyAlignment="1">
      <alignment horizontal="center" vertical="center"/>
    </xf>
    <xf numFmtId="0" fontId="10" fillId="0" borderId="3" xfId="0" applyFont="1" applyBorder="1"/>
    <xf numFmtId="0" fontId="10" fillId="0" borderId="4" xfId="0" applyFont="1" applyBorder="1"/>
    <xf numFmtId="0" fontId="21" fillId="2" borderId="2" xfId="0" applyFont="1" applyFill="1" applyBorder="1" applyAlignment="1">
      <alignment horizontal="center" vertical="center" wrapText="1"/>
    </xf>
    <xf numFmtId="0" fontId="12" fillId="0" borderId="5" xfId="0" applyFont="1" applyBorder="1" applyAlignment="1">
      <alignment horizontal="center"/>
    </xf>
    <xf numFmtId="0" fontId="15" fillId="0" borderId="13" xfId="0" applyFont="1" applyBorder="1"/>
    <xf numFmtId="0" fontId="15" fillId="0" borderId="18" xfId="0" applyFont="1" applyBorder="1"/>
    <xf numFmtId="0" fontId="15" fillId="0" borderId="9" xfId="0" applyFont="1" applyBorder="1" applyAlignment="1">
      <alignment horizontal="left"/>
    </xf>
    <xf numFmtId="0" fontId="15" fillId="0" borderId="13" xfId="0" applyFont="1" applyBorder="1" applyAlignment="1">
      <alignment horizontal="left"/>
    </xf>
    <xf numFmtId="0" fontId="15" fillId="0" borderId="18" xfId="0" applyFont="1" applyBorder="1" applyAlignment="1">
      <alignment horizontal="left"/>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xf>
    <xf numFmtId="0" fontId="24" fillId="2" borderId="24" xfId="0" applyFont="1" applyFill="1" applyBorder="1" applyAlignment="1">
      <alignment horizontal="left" vertical="center" wrapText="1"/>
    </xf>
    <xf numFmtId="0" fontId="10" fillId="0" borderId="25" xfId="0" applyFont="1" applyBorder="1"/>
    <xf numFmtId="0" fontId="10" fillId="0" borderId="26" xfId="0" applyFont="1" applyBorder="1"/>
    <xf numFmtId="0" fontId="10" fillId="0" borderId="27" xfId="0" applyFont="1" applyBorder="1"/>
    <xf numFmtId="0" fontId="10" fillId="0" borderId="28" xfId="0" applyFont="1" applyBorder="1"/>
    <xf numFmtId="0" fontId="10" fillId="0" borderId="29" xfId="0" applyFont="1" applyBorder="1"/>
    <xf numFmtId="0" fontId="10" fillId="0" borderId="17" xfId="0" applyFont="1" applyBorder="1"/>
    <xf numFmtId="164" fontId="16" fillId="2" borderId="16" xfId="0" applyNumberFormat="1" applyFont="1" applyFill="1" applyBorder="1"/>
    <xf numFmtId="164" fontId="2" fillId="2" borderId="2" xfId="0" applyNumberFormat="1" applyFont="1" applyFill="1" applyBorder="1"/>
    <xf numFmtId="9" fontId="16" fillId="2" borderId="2" xfId="0" applyNumberFormat="1" applyFont="1" applyFill="1" applyBorder="1"/>
    <xf numFmtId="0" fontId="2" fillId="2" borderId="2" xfId="0" applyFont="1" applyFill="1" applyBorder="1"/>
    <xf numFmtId="0" fontId="16" fillId="2" borderId="2" xfId="0" applyFont="1" applyFill="1" applyBorder="1"/>
    <xf numFmtId="164" fontId="23" fillId="5" borderId="5" xfId="0" applyNumberFormat="1" applyFont="1" applyFill="1" applyBorder="1" applyAlignment="1">
      <alignment vertical="center"/>
    </xf>
    <xf numFmtId="0" fontId="10" fillId="0" borderId="23" xfId="0" applyFont="1" applyBorder="1"/>
    <xf numFmtId="1" fontId="16" fillId="4" borderId="2" xfId="0" applyNumberFormat="1" applyFont="1" applyFill="1" applyBorder="1"/>
    <xf numFmtId="0" fontId="2" fillId="3" borderId="2" xfId="0" applyFont="1" applyFill="1" applyBorder="1"/>
    <xf numFmtId="168" fontId="16" fillId="2" borderId="2" xfId="0" applyNumberFormat="1" applyFont="1" applyFill="1" applyBorder="1"/>
    <xf numFmtId="9" fontId="18" fillId="2" borderId="2" xfId="0" applyNumberFormat="1" applyFont="1" applyFill="1" applyBorder="1"/>
    <xf numFmtId="165" fontId="16" fillId="2" borderId="16" xfId="0" applyNumberFormat="1" applyFont="1" applyFill="1" applyBorder="1"/>
    <xf numFmtId="0" fontId="2" fillId="4" borderId="2" xfId="0" applyFont="1" applyFill="1" applyBorder="1"/>
    <xf numFmtId="1" fontId="16" fillId="2" borderId="2" xfId="0" applyNumberFormat="1" applyFont="1" applyFill="1" applyBorder="1"/>
    <xf numFmtId="165" fontId="15" fillId="2" borderId="2" xfId="0" applyNumberFormat="1" applyFont="1" applyFill="1" applyBorder="1"/>
    <xf numFmtId="165" fontId="16" fillId="2" borderId="2" xfId="0" applyNumberFormat="1" applyFont="1" applyFill="1" applyBorder="1"/>
    <xf numFmtId="0" fontId="9" fillId="2" borderId="2" xfId="0" applyFont="1" applyFill="1" applyBorder="1" applyAlignment="1">
      <alignment horizontal="center"/>
    </xf>
    <xf numFmtId="0" fontId="13" fillId="2" borderId="2" xfId="0" applyFont="1" applyFill="1" applyBorder="1" applyAlignment="1">
      <alignment horizontal="center" vertical="top"/>
    </xf>
    <xf numFmtId="164" fontId="16" fillId="2" borderId="2" xfId="0" applyNumberFormat="1" applyFont="1" applyFill="1" applyBorder="1"/>
    <xf numFmtId="0" fontId="16" fillId="4" borderId="2" xfId="0" applyFont="1" applyFill="1" applyBorder="1"/>
    <xf numFmtId="1" fontId="2" fillId="2" borderId="2" xfId="0" applyNumberFormat="1" applyFont="1" applyFill="1" applyBorder="1"/>
    <xf numFmtId="0" fontId="23" fillId="5" borderId="2" xfId="0" applyFont="1" applyFill="1" applyBorder="1" applyAlignment="1">
      <alignment wrapText="1"/>
    </xf>
    <xf numFmtId="166" fontId="16" fillId="2" borderId="2" xfId="0" applyNumberFormat="1" applyFont="1" applyFill="1" applyBorder="1"/>
    <xf numFmtId="166" fontId="2" fillId="0" borderId="16" xfId="0" applyNumberFormat="1" applyFont="1" applyBorder="1"/>
    <xf numFmtId="164" fontId="15" fillId="2" borderId="2" xfId="0" applyNumberFormat="1" applyFont="1" applyFill="1" applyBorder="1"/>
    <xf numFmtId="0" fontId="11" fillId="0" borderId="0" xfId="0" applyFont="1" applyAlignment="1">
      <alignment horizontal="left" vertical="top" wrapText="1"/>
    </xf>
    <xf numFmtId="0" fontId="11" fillId="2" borderId="0" xfId="0" applyFont="1" applyFill="1" applyAlignment="1">
      <alignment horizontal="left" wrapText="1"/>
    </xf>
    <xf numFmtId="0" fontId="26" fillId="2" borderId="0" xfId="0" applyFont="1" applyFill="1"/>
    <xf numFmtId="0" fontId="27" fillId="2" borderId="0" xfId="0" applyFont="1" applyFill="1"/>
    <xf numFmtId="0" fontId="28" fillId="0" borderId="0" xfId="0" applyFont="1" applyAlignment="1">
      <alignment vertical="center"/>
    </xf>
    <xf numFmtId="0" fontId="29" fillId="2" borderId="0" xfId="0" applyFont="1" applyFill="1"/>
    <xf numFmtId="0" fontId="30" fillId="2" borderId="0" xfId="0" applyFont="1" applyFill="1"/>
    <xf numFmtId="0" fontId="2" fillId="2" borderId="29" xfId="0" applyFont="1" applyFill="1" applyBorder="1"/>
    <xf numFmtId="0" fontId="12" fillId="6" borderId="5" xfId="0" applyFont="1" applyFill="1" applyBorder="1"/>
    <xf numFmtId="0" fontId="10" fillId="7" borderId="6" xfId="0" applyFont="1" applyFill="1" applyBorder="1"/>
    <xf numFmtId="0" fontId="10" fillId="7" borderId="7" xfId="0" applyFont="1" applyFill="1" applyBorder="1"/>
    <xf numFmtId="0" fontId="2" fillId="6" borderId="8" xfId="0" applyFont="1" applyFill="1" applyBorder="1"/>
    <xf numFmtId="0" fontId="31" fillId="2" borderId="0" xfId="0" applyFont="1" applyFill="1"/>
    <xf numFmtId="0" fontId="16" fillId="6" borderId="5" xfId="0" applyFont="1" applyFill="1" applyBorder="1"/>
    <xf numFmtId="0" fontId="16" fillId="6" borderId="5" xfId="0" applyFont="1" applyFill="1" applyBorder="1" applyAlignment="1">
      <alignment horizontal="left" vertical="center"/>
    </xf>
    <xf numFmtId="0" fontId="10" fillId="7" borderId="17" xfId="0" applyFont="1" applyFill="1" applyBorder="1"/>
    <xf numFmtId="166" fontId="17" fillId="8" borderId="16" xfId="0" applyNumberFormat="1" applyFont="1" applyFill="1" applyBorder="1" applyAlignment="1">
      <alignment horizontal="center" vertical="center"/>
    </xf>
    <xf numFmtId="0" fontId="10" fillId="9" borderId="17" xfId="0" applyFont="1" applyFill="1" applyBorder="1"/>
    <xf numFmtId="0" fontId="2" fillId="10" borderId="16" xfId="0" applyFont="1" applyFill="1" applyBorder="1"/>
    <xf numFmtId="0" fontId="17" fillId="8" borderId="16" xfId="0" applyFont="1" applyFill="1" applyBorder="1"/>
    <xf numFmtId="43" fontId="16" fillId="2" borderId="2" xfId="1" applyFont="1" applyFill="1" applyBorder="1"/>
    <xf numFmtId="43" fontId="10" fillId="0" borderId="4" xfId="1" applyFont="1" applyBorder="1"/>
    <xf numFmtId="9" fontId="17" fillId="8" borderId="16" xfId="0" applyNumberFormat="1" applyFont="1" applyFill="1" applyBorder="1"/>
    <xf numFmtId="166" fontId="17" fillId="8" borderId="16" xfId="0" applyNumberFormat="1" applyFont="1" applyFill="1" applyBorder="1"/>
    <xf numFmtId="0" fontId="2" fillId="2" borderId="34" xfId="0" applyFont="1" applyFill="1" applyBorder="1"/>
    <xf numFmtId="0" fontId="2" fillId="2" borderId="31" xfId="0" applyFont="1" applyFill="1" applyBorder="1"/>
    <xf numFmtId="0" fontId="2" fillId="2" borderId="39" xfId="0" applyFont="1" applyFill="1" applyBorder="1"/>
    <xf numFmtId="0" fontId="2" fillId="11" borderId="35" xfId="0" applyFont="1" applyFill="1" applyBorder="1"/>
    <xf numFmtId="0" fontId="2" fillId="11" borderId="36" xfId="0" applyFont="1" applyFill="1" applyBorder="1"/>
    <xf numFmtId="0" fontId="2" fillId="10" borderId="32" xfId="0" applyFont="1" applyFill="1" applyBorder="1"/>
    <xf numFmtId="0" fontId="2" fillId="10" borderId="30" xfId="0" applyFont="1" applyFill="1" applyBorder="1"/>
    <xf numFmtId="0" fontId="2" fillId="10" borderId="38" xfId="0" applyFont="1" applyFill="1" applyBorder="1"/>
    <xf numFmtId="43" fontId="2" fillId="2" borderId="33" xfId="1" applyFont="1" applyFill="1" applyBorder="1"/>
    <xf numFmtId="43" fontId="2" fillId="11" borderId="37" xfId="1" applyFont="1" applyFill="1" applyBorder="1"/>
    <xf numFmtId="0" fontId="4" fillId="11" borderId="35" xfId="0" applyFont="1" applyFill="1" applyBorder="1"/>
    <xf numFmtId="0" fontId="4" fillId="11" borderId="36" xfId="0" applyFont="1" applyFill="1" applyBorder="1"/>
    <xf numFmtId="0" fontId="4" fillId="11" borderId="37" xfId="0" applyFont="1" applyFill="1" applyBorder="1"/>
    <xf numFmtId="0" fontId="2" fillId="11" borderId="16" xfId="0" applyFont="1" applyFill="1" applyBorder="1" applyAlignment="1">
      <alignment horizontal="center"/>
    </xf>
    <xf numFmtId="0" fontId="2" fillId="10" borderId="16" xfId="0" applyFont="1" applyFill="1" applyBorder="1" applyAlignment="1">
      <alignment horizontal="center"/>
    </xf>
    <xf numFmtId="9" fontId="2" fillId="7" borderId="16" xfId="0" applyNumberFormat="1" applyFont="1" applyFill="1" applyBorder="1" applyAlignment="1">
      <alignment horizontal="center" vertical="center"/>
    </xf>
    <xf numFmtId="168" fontId="2" fillId="11" borderId="16" xfId="0" applyNumberFormat="1" applyFont="1" applyFill="1" applyBorder="1"/>
  </cellXfs>
  <cellStyles count="2">
    <cellStyle name="Comma" xfId="1" builtinId="3"/>
    <cellStyle name="Normal" xfId="0" builtinId="0"/>
  </cellStyles>
  <dxfs count="8">
    <dxf>
      <font>
        <b val="0"/>
        <i val="0"/>
        <strike val="0"/>
        <condense val="0"/>
        <extend val="0"/>
        <outline val="0"/>
        <shadow val="0"/>
        <u val="none"/>
        <vertAlign val="baseline"/>
        <sz val="11"/>
        <color auto="1"/>
        <name val="Lato"/>
        <scheme val="none"/>
      </font>
      <fill>
        <patternFill patternType="solid">
          <fgColor rgb="FFFFFFFF"/>
          <bgColor rgb="FFD8D8D8"/>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Lato"/>
        <scheme val="none"/>
      </font>
      <numFmt numFmtId="0" formatCode="General"/>
      <fill>
        <patternFill patternType="solid">
          <fgColor rgb="FFFFFFFF"/>
          <bgColor rgb="FFFFFFFF"/>
        </patternFill>
      </fill>
      <border diagonalUp="0" diagonalDown="0">
        <left style="thin">
          <color indexed="64"/>
        </left>
        <right/>
        <top style="thin">
          <color indexed="64"/>
        </top>
        <bottom style="thin">
          <color indexed="64"/>
        </bottom>
        <vertical style="thin">
          <color indexed="64"/>
        </vertical>
        <horizontal style="thin">
          <color indexed="64"/>
        </horizontal>
      </border>
    </dxf>
    <dxf>
      <border>
        <bottom style="medium">
          <color indexed="64"/>
        </bottom>
      </border>
    </dxf>
    <dxf>
      <font>
        <b val="0"/>
        <i val="0"/>
        <strike val="0"/>
        <condense val="0"/>
        <extend val="0"/>
        <outline val="0"/>
        <shadow val="0"/>
        <u val="none"/>
        <vertAlign val="baseline"/>
        <sz val="11"/>
        <color rgb="FF000000"/>
        <name val="Lato"/>
        <scheme val="none"/>
      </font>
      <fill>
        <patternFill patternType="solid">
          <fgColor rgb="FFFFFFFF"/>
          <bgColor rgb="FFFFFFFF"/>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Lato"/>
        <scheme val="none"/>
      </font>
      <fill>
        <patternFill patternType="solid">
          <fgColor rgb="FFFFFFFF"/>
          <bgColor rgb="FFFFFFFF"/>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Lato"/>
        <scheme val="none"/>
      </font>
      <fill>
        <patternFill patternType="solid">
          <fgColor rgb="FFFFFFFF"/>
          <bgColor rgb="FFFFFFFF"/>
        </patternFill>
      </fill>
    </dxf>
  </dxfs>
  <tableStyles count="0" defaultTableStyle="TableStyleMedium2" defaultPivotStyle="PivotStyleLight16"/>
  <colors>
    <mruColors>
      <color rgb="FFD8D8D8"/>
      <color rgb="FF00A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0</xdr:rowOff>
    </xdr:from>
    <xdr:to>
      <xdr:col>0</xdr:col>
      <xdr:colOff>1855278</xdr:colOff>
      <xdr:row>6</xdr:row>
      <xdr:rowOff>104775</xdr:rowOff>
    </xdr:to>
    <xdr:pic>
      <xdr:nvPicPr>
        <xdr:cNvPr id="4" name="Picture 3">
          <a:extLst>
            <a:ext uri="{FF2B5EF4-FFF2-40B4-BE49-F238E27FC236}">
              <a16:creationId xmlns:a16="http://schemas.microsoft.com/office/drawing/2014/main" id="{B3C8E199-6FDB-40C2-991A-6505766CA2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0"/>
          <a:ext cx="1664778" cy="1247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65805</xdr:colOff>
      <xdr:row>7</xdr:row>
      <xdr:rowOff>57150</xdr:rowOff>
    </xdr:to>
    <xdr:pic>
      <xdr:nvPicPr>
        <xdr:cNvPr id="4" name="Picture 3">
          <a:extLst>
            <a:ext uri="{FF2B5EF4-FFF2-40B4-BE49-F238E27FC236}">
              <a16:creationId xmlns:a16="http://schemas.microsoft.com/office/drawing/2014/main" id="{82A62D9A-FA41-4AA9-96C5-63B66BF50E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751730" cy="1323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342900</xdr:colOff>
      <xdr:row>31</xdr:row>
      <xdr:rowOff>127000</xdr:rowOff>
    </xdr:to>
    <xdr:sp macro="" textlink="">
      <xdr:nvSpPr>
        <xdr:cNvPr id="3073" name="Text Box 1" hidden="1">
          <a:extLst>
            <a:ext uri="{FF2B5EF4-FFF2-40B4-BE49-F238E27FC236}">
              <a16:creationId xmlns:a16="http://schemas.microsoft.com/office/drawing/2014/main" id="{AC4BFAEB-00DC-4F59-A39F-21383E688863}"/>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3</xdr:col>
      <xdr:colOff>495300</xdr:colOff>
      <xdr:row>7</xdr:row>
      <xdr:rowOff>202471</xdr:rowOff>
    </xdr:to>
    <xdr:pic>
      <xdr:nvPicPr>
        <xdr:cNvPr id="4" name="Picture 3">
          <a:extLst>
            <a:ext uri="{FF2B5EF4-FFF2-40B4-BE49-F238E27FC236}">
              <a16:creationId xmlns:a16="http://schemas.microsoft.com/office/drawing/2014/main" id="{8CA3B71E-23A2-4DB0-ACEC-21971474B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0275" cy="163439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abh O'Mara" id="{8F3F62A0-6010-4FEE-8253-7208B0DB0D16}" userId="Siabh O'Mara"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F916D9-98ED-4EB6-A87A-ED004A68EF22}" name="Table1" displayName="Table1" ref="M34:O38" totalsRowShown="0" headerRowDxfId="0" dataDxfId="7" headerRowBorderDxfId="2" tableBorderDxfId="6" totalsRowBorderDxfId="5">
  <tableColumns count="3">
    <tableColumn id="1" xr3:uid="{AD0DD1D1-8709-49E4-A11E-E215E3E67F39}" name="Name" dataDxfId="4"/>
    <tableColumn id="2" xr3:uid="{892C8811-DC94-4766-9D10-D61D2D571BDC}" name="Hours per week" dataDxfId="3"/>
    <tableColumn id="3" xr3:uid="{FFBBBD97-A2C6-498F-A496-E8BCBAA960E9}" name="Full time Equivalent" dataDxfId="1">
      <calculatedColumnFormula>Table1[[#This Row],[Hours per week]]/$N$33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35" dT="2021-08-09T23:11:08.90" personId="{8F3F62A0-6010-4FEE-8253-7208B0DB0D16}" id="{F0F5FA37-BE5D-4AA8-A9DD-21D0DEB23E68}">
    <text>You can enter part-timers as a decimal. Eg. someone who works 20 hours per week will be 20/37.5 = 0.5333</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facebook.com/ravenaccounting" TargetMode="External"/><Relationship Id="rId2" Type="http://schemas.openxmlformats.org/officeDocument/2006/relationships/hyperlink" Target="http://www.ravenaccounting.com.au/" TargetMode="External"/><Relationship Id="rId1" Type="http://schemas.openxmlformats.org/officeDocument/2006/relationships/hyperlink" Target="https://ravenaccounting.com.au/contac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linkedin.com/company/raven-accounting-servic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3.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U60"/>
  <sheetViews>
    <sheetView showGridLines="0" tabSelected="1" zoomScaleNormal="100" workbookViewId="0">
      <selection sqref="A1:XFD1048576"/>
    </sheetView>
  </sheetViews>
  <sheetFormatPr defaultColWidth="14.453125" defaultRowHeight="15" customHeight="1"/>
  <cols>
    <col min="1" max="1" width="33.7265625" customWidth="1"/>
  </cols>
  <sheetData>
    <row r="2" spans="1:21" ht="15" customHeight="1">
      <c r="A2" s="45"/>
      <c r="B2" s="45"/>
      <c r="C2" s="45"/>
      <c r="D2" s="45"/>
      <c r="E2" s="45"/>
      <c r="F2" s="45"/>
      <c r="G2" s="45"/>
      <c r="H2" s="102" t="s">
        <v>149</v>
      </c>
      <c r="I2" s="103"/>
      <c r="P2" s="103"/>
      <c r="Q2" s="103"/>
      <c r="R2" s="103"/>
      <c r="S2" s="104"/>
      <c r="T2" s="104"/>
      <c r="U2" s="104"/>
    </row>
    <row r="3" spans="1:21" ht="15" customHeight="1">
      <c r="A3" s="45"/>
      <c r="B3" s="45"/>
      <c r="C3" s="45"/>
      <c r="D3" s="45"/>
      <c r="E3" s="45"/>
      <c r="F3" s="45"/>
      <c r="G3" s="45"/>
      <c r="H3" s="112" t="s">
        <v>137</v>
      </c>
      <c r="I3" s="105" t="s">
        <v>138</v>
      </c>
      <c r="P3" s="105"/>
      <c r="Q3" s="103"/>
      <c r="R3" s="103"/>
      <c r="S3" s="104"/>
      <c r="T3" s="104"/>
      <c r="U3" s="104"/>
    </row>
    <row r="4" spans="1:21" ht="15" customHeight="1">
      <c r="A4" s="45"/>
      <c r="B4" s="45"/>
      <c r="C4" s="45"/>
      <c r="D4" s="45"/>
      <c r="E4" s="45"/>
      <c r="F4" s="45"/>
      <c r="G4" s="45"/>
      <c r="H4" s="112" t="s">
        <v>139</v>
      </c>
      <c r="I4" s="105" t="s">
        <v>140</v>
      </c>
      <c r="P4" s="105"/>
      <c r="Q4" s="103"/>
      <c r="R4" s="103"/>
      <c r="S4" s="104"/>
      <c r="T4" s="104"/>
      <c r="U4" s="104"/>
    </row>
    <row r="5" spans="1:21" s="42" customFormat="1" ht="15" customHeight="1">
      <c r="H5" s="112" t="s">
        <v>141</v>
      </c>
      <c r="I5" s="106" t="s">
        <v>142</v>
      </c>
      <c r="P5" s="103"/>
      <c r="Q5" s="103"/>
      <c r="R5" s="103"/>
      <c r="S5" s="104"/>
      <c r="T5" s="104"/>
      <c r="U5" s="104"/>
    </row>
    <row r="6" spans="1:21" ht="15" customHeight="1">
      <c r="H6" s="112" t="s">
        <v>143</v>
      </c>
      <c r="I6" s="106" t="s">
        <v>144</v>
      </c>
      <c r="P6" s="103"/>
      <c r="Q6" s="103"/>
      <c r="R6" s="103"/>
      <c r="S6" s="104"/>
      <c r="T6" s="104"/>
      <c r="U6" s="104"/>
    </row>
    <row r="7" spans="1:21" s="42" customFormat="1" ht="15" customHeight="1">
      <c r="H7" s="112" t="s">
        <v>145</v>
      </c>
      <c r="I7" s="106" t="s">
        <v>146</v>
      </c>
      <c r="P7" s="103"/>
      <c r="Q7" s="103"/>
      <c r="R7" s="103"/>
      <c r="S7" s="104"/>
      <c r="T7" s="104"/>
      <c r="U7" s="104"/>
    </row>
    <row r="8" spans="1:21" s="42" customFormat="1" ht="15" customHeight="1">
      <c r="H8" s="112" t="s">
        <v>147</v>
      </c>
      <c r="I8" s="106" t="s">
        <v>148</v>
      </c>
      <c r="M8"/>
      <c r="P8" s="103"/>
      <c r="Q8" s="103"/>
      <c r="R8" s="103"/>
      <c r="S8" s="104"/>
      <c r="T8" s="104"/>
      <c r="U8" s="104"/>
    </row>
    <row r="9" spans="1:21" ht="15" customHeight="1">
      <c r="A9" s="46" t="s">
        <v>131</v>
      </c>
      <c r="B9" s="45"/>
      <c r="C9" s="45"/>
      <c r="D9" s="45"/>
      <c r="E9" s="45"/>
      <c r="F9" s="45"/>
      <c r="G9" s="45"/>
      <c r="P9" s="103"/>
      <c r="Q9" s="103"/>
      <c r="R9" s="103"/>
      <c r="S9" s="104"/>
      <c r="T9" s="104"/>
      <c r="U9" s="104"/>
    </row>
    <row r="10" spans="1:21" ht="15" customHeight="1">
      <c r="P10" s="103"/>
      <c r="Q10" s="103"/>
      <c r="R10" s="103"/>
      <c r="S10" s="104"/>
      <c r="T10" s="104"/>
      <c r="U10" s="104"/>
    </row>
    <row r="11" spans="1:21" ht="15" customHeight="1">
      <c r="A11" s="3" t="s">
        <v>0</v>
      </c>
    </row>
    <row r="12" spans="1:21" ht="15.5">
      <c r="A12" s="3" t="s">
        <v>1</v>
      </c>
      <c r="B12" s="4"/>
      <c r="C12" s="4"/>
      <c r="D12" s="4"/>
      <c r="E12" s="4"/>
      <c r="F12" s="4"/>
      <c r="G12" s="4"/>
    </row>
    <row r="13" spans="1:21" ht="15" customHeight="1">
      <c r="A13" s="3" t="s">
        <v>2</v>
      </c>
    </row>
    <row r="16" spans="1:21" ht="15" customHeight="1">
      <c r="A16" s="5" t="s">
        <v>3</v>
      </c>
    </row>
    <row r="18" spans="1:14" ht="23.5">
      <c r="A18" s="6" t="s">
        <v>5</v>
      </c>
    </row>
    <row r="19" spans="1:14" ht="14.5">
      <c r="A19" s="7" t="s">
        <v>6</v>
      </c>
    </row>
    <row r="21" spans="1:14" ht="23.5">
      <c r="A21" s="6" t="s">
        <v>8</v>
      </c>
    </row>
    <row r="22" spans="1:14" ht="14.5">
      <c r="A22" s="8" t="s">
        <v>9</v>
      </c>
    </row>
    <row r="24" spans="1:14" ht="14.5">
      <c r="A24" s="8" t="s">
        <v>10</v>
      </c>
    </row>
    <row r="25" spans="1:14" ht="14.5">
      <c r="A25" s="100" t="s">
        <v>132</v>
      </c>
      <c r="B25" s="100"/>
      <c r="C25" s="100"/>
      <c r="D25" s="100"/>
      <c r="E25" s="100"/>
      <c r="F25" s="100"/>
      <c r="G25" s="100"/>
      <c r="H25" s="100"/>
      <c r="I25" s="100"/>
      <c r="J25" s="100"/>
      <c r="K25" s="100"/>
      <c r="L25" s="100"/>
      <c r="M25" s="100"/>
    </row>
    <row r="27" spans="1:14" ht="23.5">
      <c r="A27" s="6" t="s">
        <v>11</v>
      </c>
    </row>
    <row r="28" spans="1:14" ht="14.5">
      <c r="A28" s="8" t="s">
        <v>12</v>
      </c>
    </row>
    <row r="29" spans="1:14" ht="14.5">
      <c r="A29" s="8" t="s">
        <v>13</v>
      </c>
    </row>
    <row r="31" spans="1:14" ht="23.5">
      <c r="A31" s="6" t="s">
        <v>14</v>
      </c>
    </row>
    <row r="32" spans="1:14" ht="14.5" customHeight="1">
      <c r="A32" s="101" t="s">
        <v>136</v>
      </c>
      <c r="B32" s="101"/>
      <c r="C32" s="101"/>
      <c r="D32" s="101"/>
      <c r="E32" s="101"/>
      <c r="F32" s="101"/>
      <c r="G32" s="101"/>
      <c r="H32" s="101"/>
      <c r="I32" s="101"/>
      <c r="J32" s="101"/>
      <c r="K32" s="101"/>
      <c r="L32" s="101"/>
      <c r="M32" s="101"/>
      <c r="N32" s="101"/>
    </row>
    <row r="34" spans="1:1" ht="14.5">
      <c r="A34" s="7" t="s">
        <v>15</v>
      </c>
    </row>
    <row r="35" spans="1:1" ht="14.5">
      <c r="A35" s="7" t="s">
        <v>16</v>
      </c>
    </row>
    <row r="37" spans="1:1" ht="23.5">
      <c r="A37" s="6" t="s">
        <v>17</v>
      </c>
    </row>
    <row r="38" spans="1:1" ht="14.5">
      <c r="A38" s="7" t="s">
        <v>18</v>
      </c>
    </row>
    <row r="39" spans="1:1" ht="15" customHeight="1">
      <c r="A39" s="7" t="s">
        <v>133</v>
      </c>
    </row>
    <row r="40" spans="1:1" ht="14.5">
      <c r="A40" s="7" t="s">
        <v>19</v>
      </c>
    </row>
    <row r="42" spans="1:1" ht="14.5">
      <c r="A42" s="7" t="s">
        <v>20</v>
      </c>
    </row>
    <row r="44" spans="1:1" ht="23.5">
      <c r="A44" s="6" t="s">
        <v>21</v>
      </c>
    </row>
    <row r="45" spans="1:1" ht="14.5">
      <c r="A45" s="7" t="s">
        <v>22</v>
      </c>
    </row>
    <row r="46" spans="1:1" ht="14.5">
      <c r="A46" s="7" t="s">
        <v>23</v>
      </c>
    </row>
    <row r="48" spans="1:1" ht="23.5">
      <c r="A48" s="6" t="s">
        <v>24</v>
      </c>
    </row>
    <row r="49" spans="1:1" ht="14.5">
      <c r="A49" s="7" t="s">
        <v>25</v>
      </c>
    </row>
    <row r="50" spans="1:1" ht="14.5">
      <c r="A50" s="7" t="s">
        <v>26</v>
      </c>
    </row>
    <row r="51" spans="1:1" ht="14.5">
      <c r="A51" s="7" t="s">
        <v>27</v>
      </c>
    </row>
    <row r="52" spans="1:1" ht="14.5">
      <c r="A52" s="7" t="s">
        <v>28</v>
      </c>
    </row>
    <row r="54" spans="1:1" ht="23.5">
      <c r="A54" s="6" t="s">
        <v>29</v>
      </c>
    </row>
    <row r="55" spans="1:1" ht="14.5">
      <c r="A55" s="7" t="s">
        <v>31</v>
      </c>
    </row>
    <row r="57" spans="1:1" ht="23.5">
      <c r="A57" s="6" t="s">
        <v>32</v>
      </c>
    </row>
    <row r="58" spans="1:1" ht="14.5">
      <c r="A58" s="7" t="s">
        <v>134</v>
      </c>
    </row>
    <row r="59" spans="1:1" ht="14.5">
      <c r="A59" s="7" t="s">
        <v>135</v>
      </c>
    </row>
    <row r="60" spans="1:1" ht="14.5">
      <c r="A60" s="7" t="s">
        <v>33</v>
      </c>
    </row>
  </sheetData>
  <sheetProtection algorithmName="SHA-512" hashValue="kV1NVOmBXqcIvShWWPaJl2Spo9y945Oe3soCw+dreHD/ufM3JXpOVMi4CKIxhL3tAy9RGmgkO8Mu7yJ5o8kOTw==" saltValue="QbigfX3BfmXPlQXJJuDtMw==" spinCount="100000" sheet="1" objects="1" scenarios="1" selectLockedCells="1"/>
  <mergeCells count="4">
    <mergeCell ref="A2:G4"/>
    <mergeCell ref="A9:G9"/>
    <mergeCell ref="A25:M25"/>
    <mergeCell ref="A32:N32"/>
  </mergeCells>
  <hyperlinks>
    <hyperlink ref="I5" r:id="rId1" xr:uid="{5077DF84-172C-4B79-B8BE-07D5A5BC3A2C}"/>
    <hyperlink ref="I6" r:id="rId2" xr:uid="{DAE5880E-0B59-49E6-B814-75C734133B19}"/>
    <hyperlink ref="I7" r:id="rId3" xr:uid="{C5C42D60-D52F-45D2-A7CB-62B2D19ECBAA}"/>
    <hyperlink ref="I8" r:id="rId4" xr:uid="{67A71B68-2D5E-465D-B99B-609BA9BED01B}"/>
  </hyperlinks>
  <pageMargins left="0.7" right="0.7" top="0.75" bottom="0.75" header="0.3" footer="0.3"/>
  <pageSetup paperSize="9" orientation="portrait" horizontalDpi="4294967292"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workbookViewId="0">
      <selection activeCell="A27" sqref="A27"/>
    </sheetView>
  </sheetViews>
  <sheetFormatPr defaultColWidth="14.453125" defaultRowHeight="15" customHeight="1"/>
  <cols>
    <col min="1" max="1" width="11.81640625" customWidth="1"/>
    <col min="2" max="2" width="3.453125" customWidth="1"/>
    <col min="3" max="5" width="8.81640625" customWidth="1"/>
    <col min="6" max="6" width="25.26953125" customWidth="1"/>
    <col min="7" max="7" width="3.7265625" customWidth="1"/>
    <col min="8" max="8" width="8.81640625" customWidth="1"/>
    <col min="9" max="9" width="29.7265625" customWidth="1"/>
    <col min="10" max="10" width="0.1796875" customWidth="1"/>
    <col min="11" max="26" width="8.81640625" customWidth="1"/>
  </cols>
  <sheetData>
    <row r="1" spans="1:26" ht="14.5">
      <c r="A1" s="1"/>
      <c r="B1" s="1"/>
      <c r="C1" s="1"/>
      <c r="D1" s="1"/>
      <c r="E1" s="1"/>
      <c r="F1" s="1"/>
      <c r="G1" s="1"/>
      <c r="H1" s="1"/>
      <c r="I1" s="1"/>
      <c r="J1" s="1"/>
      <c r="K1" s="1"/>
      <c r="L1" s="1"/>
      <c r="M1" s="1"/>
      <c r="N1" s="1"/>
      <c r="O1" s="1"/>
      <c r="P1" s="1"/>
      <c r="Q1" s="1"/>
      <c r="R1" s="1"/>
      <c r="S1" s="1"/>
      <c r="T1" s="1"/>
      <c r="U1" s="1"/>
      <c r="V1" s="2"/>
      <c r="W1" s="2"/>
      <c r="X1" s="2"/>
      <c r="Y1" s="2"/>
      <c r="Z1" s="2"/>
    </row>
    <row r="2" spans="1:26" ht="14.5">
      <c r="A2" s="1"/>
      <c r="B2" s="1"/>
      <c r="C2" s="1"/>
      <c r="D2" s="1"/>
      <c r="E2" s="1"/>
      <c r="F2" s="1"/>
      <c r="G2" s="1"/>
      <c r="H2" s="1"/>
      <c r="I2" s="1"/>
      <c r="J2" s="1"/>
      <c r="K2" s="1"/>
      <c r="L2" s="1"/>
      <c r="M2" s="1"/>
      <c r="N2" s="1"/>
      <c r="O2" s="1"/>
      <c r="P2" s="1"/>
      <c r="Q2" s="1"/>
      <c r="R2" s="1"/>
      <c r="S2" s="1"/>
      <c r="T2" s="1"/>
      <c r="U2" s="1"/>
      <c r="V2" s="2"/>
      <c r="W2" s="2"/>
      <c r="X2" s="2"/>
      <c r="Y2" s="2"/>
      <c r="Z2" s="2"/>
    </row>
    <row r="3" spans="1:26" ht="14.5">
      <c r="A3" s="1"/>
      <c r="B3" s="1"/>
      <c r="C3" s="1"/>
      <c r="D3" s="1"/>
      <c r="E3" s="1"/>
      <c r="F3" s="1"/>
      <c r="G3" s="1"/>
      <c r="H3" s="1"/>
      <c r="I3" s="1"/>
      <c r="J3" s="1"/>
      <c r="K3" s="1"/>
      <c r="L3" s="1"/>
      <c r="M3" s="1"/>
      <c r="N3" s="1"/>
      <c r="O3" s="1"/>
      <c r="P3" s="1"/>
      <c r="Q3" s="1"/>
      <c r="R3" s="1"/>
      <c r="S3" s="1"/>
      <c r="T3" s="1"/>
      <c r="U3" s="1"/>
      <c r="V3" s="2"/>
      <c r="W3" s="2"/>
      <c r="X3" s="2"/>
      <c r="Y3" s="2"/>
      <c r="Z3" s="2"/>
    </row>
    <row r="4" spans="1:26" ht="14.5">
      <c r="A4" s="1"/>
      <c r="B4" s="1"/>
      <c r="C4" s="1"/>
      <c r="D4" s="1"/>
      <c r="E4" s="1"/>
      <c r="F4" s="1"/>
      <c r="G4" s="1"/>
      <c r="H4" s="1"/>
      <c r="I4" s="1"/>
      <c r="J4" s="1"/>
      <c r="K4" s="1"/>
      <c r="L4" s="1"/>
      <c r="M4" s="1"/>
      <c r="N4" s="1"/>
      <c r="O4" s="1"/>
      <c r="P4" s="1"/>
      <c r="Q4" s="1"/>
      <c r="R4" s="1"/>
      <c r="S4" s="1"/>
      <c r="T4" s="1"/>
      <c r="U4" s="1"/>
      <c r="V4" s="2"/>
      <c r="W4" s="2"/>
      <c r="X4" s="2"/>
      <c r="Y4" s="2"/>
      <c r="Z4" s="2"/>
    </row>
    <row r="5" spans="1:26" ht="14.5">
      <c r="A5" s="1"/>
      <c r="B5" s="1"/>
      <c r="C5" s="1"/>
      <c r="D5" s="1"/>
      <c r="E5" s="1"/>
      <c r="F5" s="1"/>
      <c r="G5" s="1"/>
      <c r="H5" s="1"/>
      <c r="I5" s="1"/>
      <c r="J5" s="1"/>
      <c r="K5" s="1"/>
      <c r="L5" s="1"/>
      <c r="M5" s="1"/>
      <c r="N5" s="1"/>
      <c r="O5" s="1"/>
      <c r="P5" s="1"/>
      <c r="Q5" s="1"/>
      <c r="R5" s="1"/>
      <c r="S5" s="1"/>
      <c r="T5" s="1"/>
      <c r="U5" s="1"/>
      <c r="V5" s="2"/>
      <c r="W5" s="2"/>
      <c r="X5" s="2"/>
      <c r="Y5" s="2"/>
      <c r="Z5" s="2"/>
    </row>
    <row r="6" spans="1:26" ht="14.5">
      <c r="A6" s="1"/>
      <c r="B6" s="1"/>
      <c r="C6" s="1"/>
      <c r="D6" s="1"/>
      <c r="E6" s="1"/>
      <c r="F6" s="1"/>
      <c r="G6" s="1"/>
      <c r="H6" s="1"/>
      <c r="I6" s="1"/>
      <c r="J6" s="1"/>
      <c r="K6" s="1"/>
      <c r="L6" s="1"/>
      <c r="M6" s="1"/>
      <c r="N6" s="1"/>
      <c r="O6" s="1"/>
      <c r="P6" s="1"/>
      <c r="Q6" s="1"/>
      <c r="R6" s="1"/>
      <c r="S6" s="1"/>
      <c r="T6" s="1"/>
      <c r="U6" s="1"/>
      <c r="V6" s="1"/>
      <c r="W6" s="2"/>
      <c r="X6" s="2"/>
      <c r="Y6" s="2"/>
      <c r="Z6" s="2"/>
    </row>
    <row r="7" spans="1:26" s="42" customFormat="1" ht="14.5">
      <c r="A7" s="107"/>
      <c r="B7" s="107"/>
      <c r="C7" s="107"/>
      <c r="D7" s="107"/>
      <c r="E7" s="107"/>
      <c r="F7" s="107"/>
      <c r="G7" s="107"/>
      <c r="H7" s="107"/>
      <c r="I7" s="107"/>
      <c r="J7" s="107"/>
      <c r="K7" s="107"/>
      <c r="L7" s="107"/>
      <c r="M7" s="107"/>
      <c r="N7" s="107"/>
      <c r="O7" s="107"/>
      <c r="P7" s="107"/>
      <c r="Q7" s="107"/>
      <c r="R7" s="107"/>
      <c r="S7" s="107"/>
      <c r="T7" s="107"/>
      <c r="U7" s="107"/>
      <c r="V7" s="107"/>
      <c r="W7" s="2"/>
      <c r="X7" s="2"/>
      <c r="Y7" s="2"/>
      <c r="Z7" s="2"/>
    </row>
    <row r="8" spans="1:26" s="42" customFormat="1" ht="14.5">
      <c r="A8" s="107"/>
      <c r="B8" s="107"/>
      <c r="C8" s="107"/>
      <c r="D8" s="107"/>
      <c r="E8" s="107"/>
      <c r="F8" s="107"/>
      <c r="G8" s="107"/>
      <c r="H8" s="107"/>
      <c r="I8" s="107"/>
      <c r="J8" s="107"/>
      <c r="K8" s="107"/>
      <c r="L8" s="107"/>
      <c r="M8" s="107"/>
      <c r="N8" s="107"/>
      <c r="O8" s="107"/>
      <c r="P8" s="107"/>
      <c r="Q8" s="107"/>
      <c r="R8" s="107"/>
      <c r="S8" s="107"/>
      <c r="T8" s="107"/>
      <c r="U8" s="107"/>
      <c r="V8" s="107"/>
      <c r="W8" s="2"/>
      <c r="X8" s="2"/>
      <c r="Y8" s="2"/>
      <c r="Z8" s="2"/>
    </row>
    <row r="9" spans="1:26" ht="18.75" customHeight="1">
      <c r="A9" s="66" t="s">
        <v>4</v>
      </c>
      <c r="B9" s="57"/>
      <c r="C9" s="57"/>
      <c r="D9" s="57"/>
      <c r="E9" s="57"/>
      <c r="F9" s="57"/>
      <c r="G9" s="57"/>
      <c r="H9" s="58"/>
      <c r="I9" s="1"/>
      <c r="J9" s="1"/>
      <c r="K9" s="1"/>
      <c r="L9" s="1"/>
      <c r="M9" s="1"/>
      <c r="N9" s="1"/>
      <c r="O9" s="1"/>
      <c r="P9" s="1"/>
      <c r="Q9" s="1"/>
      <c r="R9" s="1"/>
      <c r="S9" s="1"/>
      <c r="T9" s="1"/>
      <c r="U9" s="1"/>
      <c r="V9" s="1"/>
      <c r="W9" s="2"/>
      <c r="X9" s="2"/>
      <c r="Y9" s="2"/>
      <c r="Z9" s="2"/>
    </row>
    <row r="10" spans="1:26" ht="18">
      <c r="A10" s="1"/>
      <c r="B10" s="67"/>
      <c r="C10" s="57"/>
      <c r="D10" s="57"/>
      <c r="E10" s="57"/>
      <c r="F10" s="57"/>
      <c r="G10" s="57"/>
      <c r="H10" s="58"/>
      <c r="I10" s="9"/>
      <c r="J10" s="1"/>
      <c r="K10" s="1"/>
      <c r="L10" s="1"/>
      <c r="M10" s="1"/>
      <c r="N10" s="1"/>
      <c r="O10" s="1"/>
      <c r="P10" s="1"/>
      <c r="Q10" s="1"/>
      <c r="R10" s="1"/>
      <c r="S10" s="1"/>
      <c r="T10" s="1"/>
      <c r="U10" s="1"/>
      <c r="V10" s="1"/>
      <c r="W10" s="2"/>
      <c r="X10" s="2"/>
      <c r="Y10" s="2"/>
      <c r="Z10" s="2"/>
    </row>
    <row r="11" spans="1:26" ht="14.5">
      <c r="A11" s="1"/>
      <c r="B11" s="108" t="s">
        <v>30</v>
      </c>
      <c r="C11" s="109"/>
      <c r="D11" s="109"/>
      <c r="E11" s="110"/>
      <c r="F11" s="111"/>
      <c r="G11" s="10"/>
      <c r="H11" s="1"/>
      <c r="I11" s="1"/>
      <c r="J11" s="1"/>
      <c r="K11" s="1"/>
      <c r="L11" s="1"/>
      <c r="M11" s="1"/>
      <c r="N11" s="1"/>
      <c r="O11" s="1"/>
      <c r="P11" s="1"/>
      <c r="Q11" s="1"/>
      <c r="R11" s="1"/>
      <c r="S11" s="1"/>
      <c r="T11" s="1"/>
      <c r="U11" s="1"/>
      <c r="V11" s="1"/>
      <c r="W11" s="2"/>
      <c r="X11" s="2"/>
      <c r="Y11" s="2"/>
      <c r="Z11" s="2"/>
    </row>
    <row r="12" spans="1:26" ht="14.5">
      <c r="A12" s="1"/>
      <c r="B12" s="63" t="s">
        <v>34</v>
      </c>
      <c r="C12" s="49"/>
      <c r="D12" s="49"/>
      <c r="E12" s="50"/>
      <c r="F12" s="12"/>
      <c r="G12" s="10"/>
      <c r="H12" s="1"/>
      <c r="I12" s="1"/>
      <c r="J12" s="1"/>
      <c r="K12" s="1"/>
      <c r="L12" s="1"/>
      <c r="M12" s="1"/>
      <c r="N12" s="1"/>
      <c r="O12" s="1"/>
      <c r="P12" s="1"/>
      <c r="Q12" s="1"/>
      <c r="R12" s="1"/>
      <c r="S12" s="1"/>
      <c r="T12" s="1"/>
      <c r="U12" s="1"/>
      <c r="V12" s="1"/>
      <c r="W12" s="2"/>
      <c r="X12" s="2"/>
      <c r="Y12" s="2"/>
      <c r="Z12" s="2"/>
    </row>
    <row r="13" spans="1:26" ht="14.5">
      <c r="A13" s="1"/>
      <c r="B13" s="64" t="s">
        <v>35</v>
      </c>
      <c r="C13" s="45"/>
      <c r="D13" s="45"/>
      <c r="E13" s="52"/>
      <c r="F13" s="13"/>
      <c r="G13" s="10"/>
      <c r="H13" s="1"/>
      <c r="I13" s="1"/>
      <c r="J13" s="1"/>
      <c r="K13" s="1"/>
      <c r="L13" s="1"/>
      <c r="M13" s="1"/>
      <c r="N13" s="1"/>
      <c r="O13" s="1"/>
      <c r="P13" s="1"/>
      <c r="Q13" s="1"/>
      <c r="R13" s="1"/>
      <c r="S13" s="1"/>
      <c r="T13" s="1"/>
      <c r="U13" s="1"/>
      <c r="V13" s="1"/>
      <c r="W13" s="2"/>
      <c r="X13" s="2"/>
      <c r="Y13" s="2"/>
      <c r="Z13" s="2"/>
    </row>
    <row r="14" spans="1:26" ht="14.5">
      <c r="A14" s="1"/>
      <c r="B14" s="64" t="s">
        <v>36</v>
      </c>
      <c r="C14" s="45"/>
      <c r="D14" s="45"/>
      <c r="E14" s="52"/>
      <c r="F14" s="13"/>
      <c r="G14" s="10"/>
      <c r="H14" s="1"/>
      <c r="I14" s="1"/>
      <c r="J14" s="1"/>
      <c r="K14" s="1"/>
      <c r="L14" s="1"/>
      <c r="M14" s="1"/>
      <c r="N14" s="1"/>
      <c r="O14" s="1"/>
      <c r="P14" s="1"/>
      <c r="Q14" s="1"/>
      <c r="R14" s="1"/>
      <c r="S14" s="1"/>
      <c r="T14" s="1"/>
      <c r="U14" s="1"/>
      <c r="V14" s="1"/>
      <c r="W14" s="2"/>
      <c r="X14" s="2"/>
      <c r="Y14" s="2"/>
      <c r="Z14" s="2"/>
    </row>
    <row r="15" spans="1:26" ht="14.5">
      <c r="A15" s="1"/>
      <c r="B15" s="64" t="s">
        <v>37</v>
      </c>
      <c r="C15" s="45"/>
      <c r="D15" s="45"/>
      <c r="E15" s="52"/>
      <c r="F15" s="13"/>
      <c r="G15" s="10"/>
      <c r="H15" s="1"/>
      <c r="I15" s="1"/>
      <c r="J15" s="1"/>
      <c r="K15" s="1"/>
      <c r="L15" s="1"/>
      <c r="M15" s="1"/>
      <c r="N15" s="1"/>
      <c r="O15" s="1"/>
      <c r="P15" s="1"/>
      <c r="Q15" s="1"/>
      <c r="R15" s="1"/>
      <c r="S15" s="1"/>
      <c r="T15" s="1"/>
      <c r="U15" s="1"/>
      <c r="V15" s="1"/>
      <c r="W15" s="2"/>
      <c r="X15" s="2"/>
      <c r="Y15" s="2"/>
      <c r="Z15" s="2"/>
    </row>
    <row r="16" spans="1:26" ht="14.5">
      <c r="A16" s="1"/>
      <c r="B16" s="64" t="s">
        <v>156</v>
      </c>
      <c r="C16" s="45"/>
      <c r="D16" s="45"/>
      <c r="E16" s="52"/>
      <c r="F16" s="13"/>
      <c r="G16" s="10"/>
      <c r="H16" s="1"/>
      <c r="I16" s="1"/>
      <c r="J16" s="1"/>
      <c r="K16" s="1"/>
      <c r="L16" s="1"/>
      <c r="M16" s="1"/>
      <c r="N16" s="1"/>
      <c r="O16" s="1"/>
      <c r="P16" s="1"/>
      <c r="Q16" s="1"/>
      <c r="R16" s="1"/>
      <c r="S16" s="1"/>
      <c r="T16" s="1"/>
      <c r="U16" s="1"/>
      <c r="V16" s="1"/>
      <c r="W16" s="2"/>
      <c r="X16" s="2"/>
      <c r="Y16" s="2"/>
      <c r="Z16" s="2"/>
    </row>
    <row r="17" spans="1:26" ht="14.5">
      <c r="A17" s="1"/>
      <c r="B17" s="64" t="s">
        <v>155</v>
      </c>
      <c r="C17" s="45"/>
      <c r="D17" s="45"/>
      <c r="E17" s="52"/>
      <c r="F17" s="13"/>
      <c r="G17" s="10"/>
      <c r="H17" s="1"/>
      <c r="I17" s="1"/>
      <c r="J17" s="1"/>
      <c r="K17" s="1"/>
      <c r="L17" s="1"/>
      <c r="M17" s="1"/>
      <c r="N17" s="1"/>
      <c r="O17" s="1"/>
      <c r="P17" s="1"/>
      <c r="Q17" s="1"/>
      <c r="R17" s="1"/>
      <c r="S17" s="1"/>
      <c r="T17" s="1"/>
      <c r="U17" s="1"/>
      <c r="V17" s="1"/>
      <c r="W17" s="2"/>
      <c r="X17" s="2"/>
      <c r="Y17" s="2"/>
      <c r="Z17" s="2"/>
    </row>
    <row r="18" spans="1:26" ht="14.5">
      <c r="A18" s="1"/>
      <c r="B18" s="64" t="s">
        <v>38</v>
      </c>
      <c r="C18" s="45"/>
      <c r="D18" s="45"/>
      <c r="E18" s="52"/>
      <c r="F18" s="13"/>
      <c r="G18" s="10"/>
      <c r="H18" s="1"/>
      <c r="I18" s="1"/>
      <c r="J18" s="1"/>
      <c r="K18" s="1"/>
      <c r="L18" s="1"/>
      <c r="M18" s="1"/>
      <c r="N18" s="1"/>
      <c r="O18" s="1"/>
      <c r="P18" s="1"/>
      <c r="Q18" s="1"/>
      <c r="R18" s="1"/>
      <c r="S18" s="1"/>
      <c r="T18" s="1"/>
      <c r="U18" s="1"/>
      <c r="V18" s="1"/>
      <c r="W18" s="2"/>
      <c r="X18" s="2"/>
      <c r="Y18" s="2"/>
      <c r="Z18" s="2"/>
    </row>
    <row r="19" spans="1:26" ht="15.75" customHeight="1">
      <c r="A19" s="1"/>
      <c r="B19" s="65" t="s">
        <v>39</v>
      </c>
      <c r="C19" s="54"/>
      <c r="D19" s="54"/>
      <c r="E19" s="55"/>
      <c r="F19" s="15"/>
      <c r="G19" s="10"/>
      <c r="H19" s="1"/>
      <c r="I19" s="1"/>
      <c r="J19" s="1"/>
      <c r="K19" s="1"/>
      <c r="L19" s="1"/>
      <c r="M19" s="1"/>
      <c r="N19" s="1"/>
      <c r="O19" s="1"/>
      <c r="P19" s="1"/>
      <c r="Q19" s="1"/>
      <c r="R19" s="1"/>
      <c r="S19" s="1"/>
      <c r="T19" s="1"/>
      <c r="U19" s="1"/>
      <c r="V19" s="1"/>
      <c r="W19" s="2"/>
      <c r="X19" s="2"/>
      <c r="Y19" s="2"/>
      <c r="Z19" s="2"/>
    </row>
    <row r="20" spans="1:26" ht="15.75" customHeight="1">
      <c r="A20" s="1"/>
      <c r="B20" s="108" t="s">
        <v>41</v>
      </c>
      <c r="C20" s="109"/>
      <c r="D20" s="109"/>
      <c r="E20" s="110"/>
      <c r="F20" s="111"/>
      <c r="G20" s="10"/>
      <c r="H20" s="1"/>
      <c r="I20" s="1"/>
      <c r="J20" s="1"/>
      <c r="K20" s="1"/>
      <c r="L20" s="1"/>
      <c r="M20" s="1"/>
      <c r="N20" s="1"/>
      <c r="O20" s="1"/>
      <c r="P20" s="1"/>
      <c r="Q20" s="1"/>
      <c r="R20" s="1"/>
      <c r="S20" s="1"/>
      <c r="T20" s="1"/>
      <c r="U20" s="1"/>
      <c r="V20" s="1"/>
      <c r="W20" s="2"/>
      <c r="X20" s="2"/>
      <c r="Y20" s="2"/>
      <c r="Z20" s="2"/>
    </row>
    <row r="21" spans="1:26" ht="15.75" customHeight="1">
      <c r="A21" s="1"/>
      <c r="B21" s="63" t="s">
        <v>42</v>
      </c>
      <c r="C21" s="49"/>
      <c r="D21" s="49"/>
      <c r="E21" s="50"/>
      <c r="F21" s="12"/>
      <c r="G21" s="10"/>
      <c r="H21" s="1"/>
      <c r="I21" s="1"/>
      <c r="J21" s="1"/>
      <c r="K21" s="1"/>
      <c r="L21" s="1"/>
      <c r="M21" s="1"/>
      <c r="N21" s="1"/>
      <c r="O21" s="1"/>
      <c r="P21" s="1"/>
      <c r="Q21" s="1"/>
      <c r="R21" s="1"/>
      <c r="S21" s="1"/>
      <c r="T21" s="1"/>
      <c r="U21" s="1"/>
      <c r="V21" s="1"/>
      <c r="W21" s="2"/>
      <c r="X21" s="2"/>
      <c r="Y21" s="2"/>
      <c r="Z21" s="2"/>
    </row>
    <row r="22" spans="1:26" ht="15.75" customHeight="1">
      <c r="A22" s="1"/>
      <c r="B22" s="65" t="s">
        <v>43</v>
      </c>
      <c r="C22" s="54"/>
      <c r="D22" s="54"/>
      <c r="E22" s="55"/>
      <c r="F22" s="15"/>
      <c r="G22" s="10"/>
      <c r="H22" s="1"/>
      <c r="I22" s="1"/>
      <c r="J22" s="1"/>
      <c r="K22" s="1"/>
      <c r="L22" s="1"/>
      <c r="M22" s="1"/>
      <c r="N22" s="1"/>
      <c r="O22" s="1"/>
      <c r="P22" s="1"/>
      <c r="Q22" s="1"/>
      <c r="R22" s="1"/>
      <c r="S22" s="1"/>
      <c r="T22" s="1"/>
      <c r="U22" s="1"/>
      <c r="V22" s="1"/>
      <c r="W22" s="2"/>
      <c r="X22" s="2"/>
      <c r="Y22" s="2"/>
      <c r="Z22" s="2"/>
    </row>
    <row r="23" spans="1:26" ht="15.75" customHeight="1">
      <c r="A23" s="1"/>
      <c r="B23" s="113" t="s">
        <v>44</v>
      </c>
      <c r="C23" s="109"/>
      <c r="D23" s="109"/>
      <c r="E23" s="110"/>
      <c r="F23" s="111"/>
      <c r="G23" s="10"/>
      <c r="H23" s="1"/>
      <c r="I23" s="1"/>
      <c r="J23" s="1"/>
      <c r="K23" s="1"/>
      <c r="L23" s="1"/>
      <c r="M23" s="1"/>
      <c r="N23" s="1"/>
      <c r="O23" s="1"/>
      <c r="P23" s="1"/>
      <c r="Q23" s="1"/>
      <c r="R23" s="1"/>
      <c r="S23" s="1"/>
      <c r="T23" s="1"/>
      <c r="U23" s="1"/>
      <c r="V23" s="1"/>
      <c r="W23" s="2"/>
      <c r="X23" s="2"/>
      <c r="Y23" s="2"/>
      <c r="Z23" s="2"/>
    </row>
    <row r="24" spans="1:26" ht="15.75" customHeight="1">
      <c r="A24" s="1"/>
      <c r="B24" s="63" t="s">
        <v>46</v>
      </c>
      <c r="C24" s="49"/>
      <c r="D24" s="49"/>
      <c r="E24" s="50"/>
      <c r="F24" s="17"/>
      <c r="G24" s="10"/>
      <c r="H24" s="1"/>
      <c r="I24" s="1"/>
      <c r="J24" s="1"/>
      <c r="K24" s="1"/>
      <c r="L24" s="1"/>
      <c r="M24" s="1"/>
      <c r="N24" s="1"/>
      <c r="O24" s="1"/>
      <c r="P24" s="1"/>
      <c r="Q24" s="1"/>
      <c r="R24" s="1"/>
      <c r="S24" s="1"/>
      <c r="T24" s="1"/>
      <c r="U24" s="1"/>
      <c r="V24" s="1"/>
      <c r="W24" s="2"/>
      <c r="X24" s="2"/>
      <c r="Y24" s="2"/>
      <c r="Z24" s="2"/>
    </row>
    <row r="25" spans="1:26" ht="15.75" customHeight="1">
      <c r="A25" s="1"/>
      <c r="B25" s="64" t="s">
        <v>47</v>
      </c>
      <c r="C25" s="45"/>
      <c r="D25" s="45"/>
      <c r="E25" s="52"/>
      <c r="F25" s="18"/>
      <c r="G25" s="10"/>
      <c r="H25" s="1"/>
      <c r="I25" s="1"/>
      <c r="J25" s="1"/>
      <c r="K25" s="1"/>
      <c r="L25" s="1"/>
      <c r="M25" s="1"/>
      <c r="N25" s="1"/>
      <c r="O25" s="1"/>
      <c r="P25" s="1"/>
      <c r="Q25" s="1"/>
      <c r="R25" s="1"/>
      <c r="S25" s="1"/>
      <c r="T25" s="1"/>
      <c r="U25" s="1"/>
      <c r="V25" s="1"/>
      <c r="W25" s="2"/>
      <c r="X25" s="2"/>
      <c r="Y25" s="2"/>
      <c r="Z25" s="2"/>
    </row>
    <row r="26" spans="1:26" ht="15.75" customHeight="1">
      <c r="A26" s="1"/>
      <c r="B26" s="64" t="s">
        <v>48</v>
      </c>
      <c r="C26" s="45"/>
      <c r="D26" s="45"/>
      <c r="E26" s="52"/>
      <c r="F26" s="18"/>
      <c r="G26" s="10"/>
      <c r="H26" s="1"/>
      <c r="I26" s="1"/>
      <c r="J26" s="1"/>
      <c r="K26" s="1"/>
      <c r="L26" s="1"/>
      <c r="M26" s="1"/>
      <c r="N26" s="1"/>
      <c r="O26" s="1"/>
      <c r="P26" s="1"/>
      <c r="Q26" s="1"/>
      <c r="R26" s="1"/>
      <c r="S26" s="1"/>
      <c r="T26" s="1"/>
      <c r="U26" s="1"/>
      <c r="V26" s="1"/>
      <c r="W26" s="2"/>
      <c r="X26" s="2"/>
      <c r="Y26" s="2"/>
      <c r="Z26" s="2"/>
    </row>
    <row r="27" spans="1:26" ht="15.75" customHeight="1">
      <c r="A27" s="1"/>
      <c r="B27" s="51" t="s">
        <v>49</v>
      </c>
      <c r="C27" s="45"/>
      <c r="D27" s="45"/>
      <c r="E27" s="52"/>
      <c r="F27" s="12"/>
      <c r="G27" s="10"/>
      <c r="H27" s="1"/>
      <c r="I27" s="1"/>
      <c r="J27" s="1"/>
      <c r="K27" s="1"/>
      <c r="L27" s="1"/>
      <c r="M27" s="1"/>
      <c r="N27" s="1"/>
      <c r="O27" s="1"/>
      <c r="P27" s="1"/>
      <c r="Q27" s="1"/>
      <c r="R27" s="1"/>
      <c r="S27" s="1"/>
      <c r="T27" s="1"/>
      <c r="U27" s="1"/>
      <c r="V27" s="1"/>
      <c r="W27" s="2"/>
      <c r="X27" s="2"/>
      <c r="Y27" s="2"/>
      <c r="Z27" s="2"/>
    </row>
    <row r="28" spans="1:26" ht="15.75" customHeight="1">
      <c r="A28" s="1"/>
      <c r="B28" s="64" t="s">
        <v>50</v>
      </c>
      <c r="C28" s="45"/>
      <c r="D28" s="45"/>
      <c r="E28" s="52"/>
      <c r="F28" s="13"/>
      <c r="G28" s="10"/>
      <c r="H28" s="1"/>
      <c r="I28" s="1"/>
      <c r="J28" s="1"/>
      <c r="K28" s="1"/>
      <c r="L28" s="1"/>
      <c r="M28" s="1"/>
      <c r="N28" s="1"/>
      <c r="O28" s="1"/>
      <c r="P28" s="1"/>
      <c r="Q28" s="1"/>
      <c r="R28" s="1"/>
      <c r="S28" s="1"/>
      <c r="T28" s="1"/>
      <c r="U28" s="1"/>
      <c r="V28" s="1"/>
      <c r="W28" s="2"/>
      <c r="X28" s="2"/>
      <c r="Y28" s="2"/>
      <c r="Z28" s="2"/>
    </row>
    <row r="29" spans="1:26" ht="15.75" customHeight="1">
      <c r="A29" s="1"/>
      <c r="B29" s="64" t="s">
        <v>51</v>
      </c>
      <c r="C29" s="45"/>
      <c r="D29" s="45"/>
      <c r="E29" s="52"/>
      <c r="F29" s="13"/>
      <c r="G29" s="10"/>
      <c r="H29" s="1"/>
      <c r="I29" s="1"/>
      <c r="J29" s="1"/>
      <c r="K29" s="1"/>
      <c r="L29" s="1"/>
      <c r="M29" s="1"/>
      <c r="N29" s="1"/>
      <c r="O29" s="1"/>
      <c r="P29" s="1"/>
      <c r="Q29" s="1"/>
      <c r="R29" s="1"/>
      <c r="S29" s="1"/>
      <c r="T29" s="1"/>
      <c r="U29" s="1"/>
      <c r="V29" s="1"/>
      <c r="W29" s="2"/>
      <c r="X29" s="2"/>
      <c r="Y29" s="2"/>
      <c r="Z29" s="2"/>
    </row>
    <row r="30" spans="1:26" ht="15.75" customHeight="1">
      <c r="A30" s="1"/>
      <c r="B30" s="64" t="s">
        <v>53</v>
      </c>
      <c r="C30" s="45"/>
      <c r="D30" s="45"/>
      <c r="E30" s="52"/>
      <c r="F30" s="13"/>
      <c r="G30" s="10"/>
      <c r="H30" s="1"/>
      <c r="I30" s="1"/>
      <c r="J30" s="1"/>
      <c r="K30" s="1"/>
      <c r="L30" s="1"/>
      <c r="M30" s="1"/>
      <c r="N30" s="1"/>
      <c r="O30" s="1"/>
      <c r="P30" s="1"/>
      <c r="Q30" s="1"/>
      <c r="R30" s="1"/>
      <c r="S30" s="1"/>
      <c r="T30" s="1"/>
      <c r="U30" s="1"/>
      <c r="V30" s="1"/>
      <c r="W30" s="2"/>
      <c r="X30" s="2"/>
      <c r="Y30" s="2"/>
      <c r="Z30" s="2"/>
    </row>
    <row r="31" spans="1:26" ht="15.75" customHeight="1">
      <c r="A31" s="1"/>
      <c r="B31" s="64" t="s">
        <v>54</v>
      </c>
      <c r="C31" s="45"/>
      <c r="D31" s="45"/>
      <c r="E31" s="52"/>
      <c r="F31" s="13"/>
      <c r="G31" s="10"/>
      <c r="H31" s="1"/>
      <c r="I31" s="1"/>
      <c r="J31" s="1"/>
      <c r="K31" s="1"/>
      <c r="L31" s="1"/>
      <c r="M31" s="1"/>
      <c r="N31" s="1"/>
      <c r="O31" s="1"/>
      <c r="P31" s="1"/>
      <c r="Q31" s="1"/>
      <c r="R31" s="1"/>
      <c r="S31" s="1"/>
      <c r="T31" s="1"/>
      <c r="U31" s="1"/>
      <c r="V31" s="1"/>
      <c r="W31" s="2"/>
      <c r="X31" s="2"/>
      <c r="Y31" s="2"/>
      <c r="Z31" s="2"/>
    </row>
    <row r="32" spans="1:26" ht="15.75" customHeight="1" thickBot="1">
      <c r="A32" s="1"/>
      <c r="B32" s="64" t="s">
        <v>55</v>
      </c>
      <c r="C32" s="45"/>
      <c r="D32" s="45"/>
      <c r="E32" s="52"/>
      <c r="F32" s="13"/>
      <c r="G32" s="10"/>
      <c r="H32" s="1"/>
      <c r="I32" s="1"/>
      <c r="J32" s="1"/>
      <c r="K32" s="1"/>
      <c r="L32" s="1"/>
      <c r="M32" s="1"/>
      <c r="N32" s="1"/>
      <c r="O32" s="1"/>
      <c r="P32" s="1"/>
      <c r="Q32" s="1"/>
      <c r="R32" s="1"/>
      <c r="S32" s="1"/>
      <c r="T32" s="1"/>
      <c r="U32" s="1"/>
      <c r="V32" s="1"/>
      <c r="W32" s="2"/>
      <c r="X32" s="2"/>
      <c r="Y32" s="2"/>
      <c r="Z32" s="2"/>
    </row>
    <row r="33" spans="1:26" ht="15.75" customHeight="1" thickBot="1">
      <c r="A33" s="1"/>
      <c r="B33" s="113" t="s">
        <v>154</v>
      </c>
      <c r="C33" s="109"/>
      <c r="D33" s="109"/>
      <c r="E33" s="110"/>
      <c r="F33" s="111"/>
      <c r="G33" s="10"/>
      <c r="H33" s="1"/>
      <c r="I33" s="1"/>
      <c r="J33" s="1"/>
      <c r="K33" s="1"/>
      <c r="L33" s="1"/>
      <c r="M33" s="1"/>
      <c r="N33" s="1"/>
      <c r="O33" s="1"/>
      <c r="P33" s="1"/>
      <c r="Q33" s="1"/>
      <c r="R33" s="1"/>
      <c r="S33" s="1"/>
      <c r="T33" s="1"/>
      <c r="U33" s="1"/>
      <c r="V33" s="1"/>
      <c r="W33" s="2"/>
      <c r="X33" s="2"/>
      <c r="Y33" s="2"/>
      <c r="Z33" s="2"/>
    </row>
    <row r="34" spans="1:26" ht="15.75" customHeight="1">
      <c r="A34" s="1"/>
      <c r="B34" s="61" t="s">
        <v>56</v>
      </c>
      <c r="C34" s="45"/>
      <c r="D34" s="45"/>
      <c r="E34" s="52"/>
      <c r="F34" s="13"/>
      <c r="G34" s="10"/>
      <c r="H34" s="1"/>
      <c r="I34" s="1"/>
      <c r="J34" s="1"/>
      <c r="K34" s="1"/>
      <c r="L34" s="1"/>
      <c r="M34" s="1"/>
      <c r="N34" s="1"/>
      <c r="O34" s="1"/>
      <c r="P34" s="1"/>
      <c r="Q34" s="1"/>
      <c r="R34" s="1"/>
      <c r="S34" s="1"/>
      <c r="T34" s="1"/>
      <c r="U34" s="1"/>
      <c r="V34" s="1"/>
      <c r="W34" s="2"/>
      <c r="X34" s="2"/>
      <c r="Y34" s="2"/>
      <c r="Z34" s="2"/>
    </row>
    <row r="35" spans="1:26" ht="15.75" customHeight="1">
      <c r="A35" s="1"/>
      <c r="B35" s="44" t="s">
        <v>57</v>
      </c>
      <c r="C35" s="42"/>
      <c r="D35" s="42"/>
      <c r="E35" s="43"/>
      <c r="F35" s="13"/>
      <c r="G35" s="10"/>
      <c r="H35" s="1"/>
      <c r="I35" s="1"/>
      <c r="J35" s="1"/>
      <c r="K35" s="1"/>
      <c r="L35" s="1"/>
      <c r="M35" s="1"/>
      <c r="N35" s="1"/>
      <c r="O35" s="1"/>
      <c r="P35" s="1"/>
      <c r="Q35" s="1"/>
      <c r="R35" s="1"/>
      <c r="S35" s="1"/>
      <c r="T35" s="1"/>
      <c r="U35" s="1"/>
      <c r="V35" s="1"/>
      <c r="W35" s="2"/>
      <c r="X35" s="2"/>
      <c r="Y35" s="2"/>
      <c r="Z35" s="2"/>
    </row>
    <row r="36" spans="1:26" ht="15.75" customHeight="1">
      <c r="A36" s="1"/>
      <c r="B36" s="44" t="s">
        <v>58</v>
      </c>
      <c r="C36" s="42"/>
      <c r="D36" s="42"/>
      <c r="E36" s="43"/>
      <c r="F36" s="13"/>
      <c r="G36" s="10"/>
      <c r="H36" s="1"/>
      <c r="I36" s="1"/>
      <c r="J36" s="1"/>
      <c r="K36" s="1"/>
      <c r="L36" s="1"/>
      <c r="M36" s="1"/>
      <c r="N36" s="1"/>
      <c r="O36" s="1"/>
      <c r="P36" s="1"/>
      <c r="Q36" s="1"/>
      <c r="R36" s="1"/>
      <c r="S36" s="1"/>
      <c r="T36" s="1"/>
      <c r="U36" s="1"/>
      <c r="V36" s="1"/>
      <c r="W36" s="2"/>
      <c r="X36" s="2"/>
      <c r="Y36" s="2"/>
      <c r="Z36" s="2"/>
    </row>
    <row r="37" spans="1:26" ht="15.75" customHeight="1">
      <c r="A37" s="1"/>
      <c r="B37" s="44" t="s">
        <v>59</v>
      </c>
      <c r="C37" s="42"/>
      <c r="D37" s="42"/>
      <c r="E37" s="43"/>
      <c r="F37" s="13"/>
      <c r="G37" s="10"/>
      <c r="H37" s="1"/>
      <c r="I37" s="1"/>
      <c r="J37" s="1"/>
      <c r="K37" s="1"/>
      <c r="L37" s="1"/>
      <c r="M37" s="1"/>
      <c r="N37" s="1"/>
      <c r="O37" s="1"/>
      <c r="P37" s="1"/>
      <c r="Q37" s="1"/>
      <c r="R37" s="1"/>
      <c r="S37" s="1"/>
      <c r="T37" s="1"/>
      <c r="U37" s="1"/>
      <c r="V37" s="1"/>
      <c r="W37" s="2"/>
      <c r="X37" s="2"/>
      <c r="Y37" s="2"/>
      <c r="Z37" s="2"/>
    </row>
    <row r="38" spans="1:26" ht="15.75" customHeight="1">
      <c r="A38" s="1"/>
      <c r="B38" s="61" t="s">
        <v>60</v>
      </c>
      <c r="C38" s="45"/>
      <c r="D38" s="45"/>
      <c r="E38" s="52"/>
      <c r="F38" s="13"/>
      <c r="G38" s="10"/>
      <c r="H38" s="1"/>
      <c r="I38" s="1"/>
      <c r="J38" s="1"/>
      <c r="K38" s="1"/>
      <c r="L38" s="1"/>
      <c r="M38" s="1"/>
      <c r="N38" s="1"/>
      <c r="O38" s="1"/>
      <c r="P38" s="1"/>
      <c r="Q38" s="1"/>
      <c r="R38" s="1"/>
      <c r="S38" s="1"/>
      <c r="T38" s="1"/>
      <c r="U38" s="1"/>
      <c r="V38" s="1"/>
      <c r="W38" s="2"/>
      <c r="X38" s="2"/>
      <c r="Y38" s="2"/>
      <c r="Z38" s="2"/>
    </row>
    <row r="39" spans="1:26" ht="15.75" customHeight="1">
      <c r="A39" s="1"/>
      <c r="B39" s="61" t="s">
        <v>61</v>
      </c>
      <c r="C39" s="45"/>
      <c r="D39" s="45"/>
      <c r="E39" s="52"/>
      <c r="F39" s="13"/>
      <c r="G39" s="10"/>
      <c r="H39" s="1"/>
      <c r="I39" s="1"/>
      <c r="J39" s="1"/>
      <c r="K39" s="1"/>
      <c r="L39" s="1"/>
      <c r="M39" s="1"/>
      <c r="N39" s="1"/>
      <c r="O39" s="1"/>
      <c r="P39" s="1"/>
      <c r="Q39" s="1"/>
      <c r="R39" s="1"/>
      <c r="S39" s="1"/>
      <c r="T39" s="1"/>
      <c r="U39" s="1"/>
      <c r="V39" s="1"/>
      <c r="W39" s="2"/>
      <c r="X39" s="2"/>
      <c r="Y39" s="2"/>
      <c r="Z39" s="2"/>
    </row>
    <row r="40" spans="1:26" ht="15.75" customHeight="1">
      <c r="A40" s="1"/>
      <c r="B40" s="61" t="s">
        <v>62</v>
      </c>
      <c r="C40" s="45"/>
      <c r="D40" s="45"/>
      <c r="E40" s="52"/>
      <c r="F40" s="13"/>
      <c r="G40" s="10"/>
      <c r="H40" s="1"/>
      <c r="I40" s="1"/>
      <c r="J40" s="1"/>
      <c r="K40" s="1"/>
      <c r="L40" s="1"/>
      <c r="M40" s="1"/>
      <c r="N40" s="1"/>
      <c r="O40" s="1"/>
      <c r="P40" s="1"/>
      <c r="Q40" s="1"/>
      <c r="R40" s="1"/>
      <c r="S40" s="1"/>
      <c r="T40" s="1"/>
      <c r="U40" s="1"/>
      <c r="V40" s="1"/>
      <c r="W40" s="2"/>
      <c r="X40" s="2"/>
      <c r="Y40" s="2"/>
      <c r="Z40" s="2"/>
    </row>
    <row r="41" spans="1:26" ht="15.75" customHeight="1">
      <c r="A41" s="1"/>
      <c r="B41" s="62" t="s">
        <v>63</v>
      </c>
      <c r="C41" s="54"/>
      <c r="D41" s="54"/>
      <c r="E41" s="55"/>
      <c r="F41" s="15"/>
      <c r="G41" s="10"/>
      <c r="H41" s="1"/>
      <c r="I41" s="1"/>
      <c r="J41" s="1"/>
      <c r="K41" s="1"/>
      <c r="L41" s="1"/>
      <c r="M41" s="1"/>
      <c r="N41" s="1"/>
      <c r="O41" s="1"/>
      <c r="P41" s="1"/>
      <c r="Q41" s="1"/>
      <c r="R41" s="1"/>
      <c r="S41" s="1"/>
      <c r="T41" s="1"/>
      <c r="U41" s="1"/>
      <c r="V41" s="1"/>
      <c r="W41" s="2"/>
      <c r="X41" s="2"/>
      <c r="Y41" s="2"/>
      <c r="Z41" s="2"/>
    </row>
    <row r="42" spans="1:26" ht="15.75" customHeight="1">
      <c r="A42" s="1"/>
      <c r="B42" s="113" t="s">
        <v>64</v>
      </c>
      <c r="C42" s="109"/>
      <c r="D42" s="109"/>
      <c r="E42" s="110"/>
      <c r="F42" s="111"/>
      <c r="G42" s="10"/>
      <c r="H42" s="1"/>
      <c r="I42" s="1"/>
      <c r="J42" s="1"/>
      <c r="K42" s="1"/>
      <c r="L42" s="1"/>
      <c r="M42" s="1"/>
      <c r="N42" s="1"/>
      <c r="O42" s="1"/>
      <c r="P42" s="1"/>
      <c r="Q42" s="1"/>
      <c r="R42" s="1"/>
      <c r="S42" s="1"/>
      <c r="T42" s="1"/>
      <c r="U42" s="1"/>
      <c r="V42" s="1"/>
      <c r="W42" s="2"/>
      <c r="X42" s="2"/>
      <c r="Y42" s="2"/>
      <c r="Z42" s="2"/>
    </row>
    <row r="43" spans="1:26" ht="15.75" customHeight="1">
      <c r="A43" s="1"/>
      <c r="B43" s="63" t="s">
        <v>65</v>
      </c>
      <c r="C43" s="49"/>
      <c r="D43" s="49"/>
      <c r="E43" s="50"/>
      <c r="F43" s="12"/>
      <c r="G43" s="10"/>
      <c r="H43" s="1"/>
      <c r="I43" s="1"/>
      <c r="J43" s="1"/>
      <c r="K43" s="1"/>
      <c r="L43" s="1"/>
      <c r="M43" s="1"/>
      <c r="N43" s="1"/>
      <c r="O43" s="1"/>
      <c r="P43" s="1"/>
      <c r="Q43" s="1"/>
      <c r="R43" s="1"/>
      <c r="S43" s="1"/>
      <c r="T43" s="1"/>
      <c r="U43" s="1"/>
      <c r="V43" s="1"/>
      <c r="W43" s="2"/>
      <c r="X43" s="2"/>
      <c r="Y43" s="2"/>
      <c r="Z43" s="2"/>
    </row>
    <row r="44" spans="1:26" ht="15.75" customHeight="1">
      <c r="A44" s="1"/>
      <c r="B44" s="64" t="s">
        <v>67</v>
      </c>
      <c r="C44" s="45"/>
      <c r="D44" s="45"/>
      <c r="E44" s="52"/>
      <c r="F44" s="13"/>
      <c r="G44" s="10"/>
      <c r="H44" s="1"/>
      <c r="I44" s="1"/>
      <c r="J44" s="1"/>
      <c r="K44" s="1"/>
      <c r="L44" s="1"/>
      <c r="M44" s="1"/>
      <c r="N44" s="1"/>
      <c r="O44" s="1"/>
      <c r="P44" s="1"/>
      <c r="Q44" s="1"/>
      <c r="R44" s="1"/>
      <c r="S44" s="1"/>
      <c r="T44" s="1"/>
      <c r="U44" s="1"/>
      <c r="V44" s="1"/>
      <c r="W44" s="2"/>
      <c r="X44" s="2"/>
      <c r="Y44" s="2"/>
      <c r="Z44" s="2"/>
    </row>
    <row r="45" spans="1:26" ht="15.75" customHeight="1">
      <c r="A45" s="1"/>
      <c r="B45" s="64" t="s">
        <v>68</v>
      </c>
      <c r="C45" s="45"/>
      <c r="D45" s="45"/>
      <c r="E45" s="52"/>
      <c r="F45" s="13"/>
      <c r="G45" s="10"/>
      <c r="H45" s="1"/>
      <c r="I45" s="1"/>
      <c r="J45" s="1"/>
      <c r="K45" s="1"/>
      <c r="L45" s="1"/>
      <c r="M45" s="1"/>
      <c r="N45" s="1"/>
      <c r="O45" s="1"/>
      <c r="P45" s="1"/>
      <c r="Q45" s="1"/>
      <c r="R45" s="1"/>
      <c r="S45" s="1"/>
      <c r="T45" s="1"/>
      <c r="U45" s="1"/>
      <c r="V45" s="1"/>
      <c r="W45" s="2"/>
      <c r="X45" s="2"/>
      <c r="Y45" s="2"/>
      <c r="Z45" s="2"/>
    </row>
    <row r="46" spans="1:26" ht="15.75" customHeight="1">
      <c r="A46" s="1"/>
      <c r="B46" s="61" t="s">
        <v>69</v>
      </c>
      <c r="C46" s="45"/>
      <c r="D46" s="45"/>
      <c r="E46" s="52"/>
      <c r="F46" s="13"/>
      <c r="G46" s="10"/>
      <c r="H46" s="1"/>
      <c r="I46" s="1"/>
      <c r="J46" s="1"/>
      <c r="K46" s="1"/>
      <c r="L46" s="1"/>
      <c r="M46" s="1"/>
      <c r="N46" s="1"/>
      <c r="O46" s="1"/>
      <c r="P46" s="1"/>
      <c r="Q46" s="1"/>
      <c r="R46" s="1"/>
      <c r="S46" s="1"/>
      <c r="T46" s="1"/>
      <c r="U46" s="1"/>
      <c r="V46" s="1"/>
      <c r="W46" s="2"/>
      <c r="X46" s="2"/>
      <c r="Y46" s="2"/>
      <c r="Z46" s="2"/>
    </row>
    <row r="47" spans="1:26" ht="15.75" customHeight="1">
      <c r="A47" s="1"/>
      <c r="B47" s="61" t="s">
        <v>70</v>
      </c>
      <c r="C47" s="45"/>
      <c r="D47" s="45"/>
      <c r="E47" s="52"/>
      <c r="F47" s="13"/>
      <c r="G47" s="10"/>
      <c r="H47" s="1"/>
      <c r="I47" s="1"/>
      <c r="J47" s="1"/>
      <c r="K47" s="1"/>
      <c r="L47" s="1"/>
      <c r="M47" s="1"/>
      <c r="N47" s="1"/>
      <c r="O47" s="1"/>
      <c r="P47" s="1"/>
      <c r="Q47" s="1"/>
      <c r="R47" s="1"/>
      <c r="S47" s="1"/>
      <c r="T47" s="1"/>
      <c r="U47" s="1"/>
      <c r="V47" s="1"/>
      <c r="W47" s="2"/>
      <c r="X47" s="2"/>
      <c r="Y47" s="2"/>
      <c r="Z47" s="2"/>
    </row>
    <row r="48" spans="1:26" ht="15.75" customHeight="1">
      <c r="A48" s="1"/>
      <c r="B48" s="62" t="s">
        <v>71</v>
      </c>
      <c r="C48" s="54"/>
      <c r="D48" s="54"/>
      <c r="E48" s="55"/>
      <c r="F48" s="15"/>
      <c r="G48" s="10"/>
      <c r="H48" s="1"/>
      <c r="I48" s="1"/>
      <c r="J48" s="1"/>
      <c r="K48" s="1"/>
      <c r="L48" s="1"/>
      <c r="M48" s="1"/>
      <c r="N48" s="1"/>
      <c r="O48" s="1"/>
      <c r="P48" s="1"/>
      <c r="Q48" s="1"/>
      <c r="R48" s="1"/>
      <c r="S48" s="1"/>
      <c r="T48" s="1"/>
      <c r="U48" s="1"/>
      <c r="V48" s="1"/>
      <c r="W48" s="2"/>
      <c r="X48" s="2"/>
      <c r="Y48" s="2"/>
      <c r="Z48" s="2"/>
    </row>
    <row r="49" spans="1:26" ht="15.75" customHeight="1">
      <c r="A49" s="1"/>
      <c r="B49" s="113" t="s">
        <v>72</v>
      </c>
      <c r="C49" s="109"/>
      <c r="D49" s="109"/>
      <c r="E49" s="110"/>
      <c r="F49" s="111"/>
      <c r="G49" s="10"/>
      <c r="H49" s="1"/>
      <c r="I49" s="1"/>
      <c r="J49" s="1"/>
      <c r="K49" s="1"/>
      <c r="L49" s="1"/>
      <c r="M49" s="1"/>
      <c r="N49" s="1"/>
      <c r="O49" s="1"/>
      <c r="P49" s="1"/>
      <c r="Q49" s="1"/>
      <c r="R49" s="1"/>
      <c r="S49" s="1"/>
      <c r="T49" s="1"/>
      <c r="U49" s="1"/>
      <c r="V49" s="1"/>
      <c r="W49" s="2"/>
      <c r="X49" s="2"/>
      <c r="Y49" s="2"/>
      <c r="Z49" s="2"/>
    </row>
    <row r="50" spans="1:26" ht="15.75" customHeight="1">
      <c r="A50" s="1"/>
      <c r="B50" s="63" t="s">
        <v>74</v>
      </c>
      <c r="C50" s="49"/>
      <c r="D50" s="49"/>
      <c r="E50" s="50"/>
      <c r="F50" s="12"/>
      <c r="G50" s="10"/>
      <c r="H50" s="1"/>
      <c r="I50" s="1"/>
      <c r="J50" s="1"/>
      <c r="K50" s="1"/>
      <c r="L50" s="1"/>
      <c r="M50" s="1"/>
      <c r="N50" s="1"/>
      <c r="O50" s="1"/>
      <c r="P50" s="1"/>
      <c r="Q50" s="1"/>
      <c r="R50" s="1"/>
      <c r="S50" s="1"/>
      <c r="T50" s="1"/>
      <c r="U50" s="1"/>
      <c r="V50" s="1"/>
      <c r="W50" s="2"/>
      <c r="X50" s="2"/>
      <c r="Y50" s="2"/>
      <c r="Z50" s="2"/>
    </row>
    <row r="51" spans="1:26" ht="15.75" customHeight="1">
      <c r="A51" s="1"/>
      <c r="B51" s="64" t="s">
        <v>75</v>
      </c>
      <c r="C51" s="45"/>
      <c r="D51" s="45"/>
      <c r="E51" s="52"/>
      <c r="F51" s="13"/>
      <c r="G51" s="10"/>
      <c r="H51" s="1"/>
      <c r="I51" s="1"/>
      <c r="J51" s="1"/>
      <c r="K51" s="1"/>
      <c r="L51" s="1"/>
      <c r="M51" s="1"/>
      <c r="N51" s="1"/>
      <c r="O51" s="1"/>
      <c r="P51" s="1"/>
      <c r="Q51" s="1"/>
      <c r="R51" s="1"/>
      <c r="S51" s="1"/>
      <c r="T51" s="1"/>
      <c r="U51" s="1"/>
      <c r="V51" s="1"/>
      <c r="W51" s="2"/>
      <c r="X51" s="2"/>
      <c r="Y51" s="2"/>
      <c r="Z51" s="2"/>
    </row>
    <row r="52" spans="1:26" ht="15.75" customHeight="1">
      <c r="A52" s="1"/>
      <c r="B52" s="64" t="s">
        <v>76</v>
      </c>
      <c r="C52" s="45"/>
      <c r="D52" s="45"/>
      <c r="E52" s="52"/>
      <c r="F52" s="13"/>
      <c r="G52" s="10"/>
      <c r="H52" s="1"/>
      <c r="I52" s="1"/>
      <c r="J52" s="1"/>
      <c r="K52" s="1"/>
      <c r="L52" s="1"/>
      <c r="M52" s="1"/>
      <c r="N52" s="1"/>
      <c r="O52" s="1"/>
      <c r="P52" s="1"/>
      <c r="Q52" s="1"/>
      <c r="R52" s="1"/>
      <c r="S52" s="1"/>
      <c r="T52" s="1"/>
      <c r="U52" s="1"/>
      <c r="V52" s="1"/>
      <c r="W52" s="2"/>
      <c r="X52" s="2"/>
      <c r="Y52" s="2"/>
      <c r="Z52" s="2"/>
    </row>
    <row r="53" spans="1:26" ht="15.75" customHeight="1">
      <c r="A53" s="1"/>
      <c r="B53" s="65" t="s">
        <v>77</v>
      </c>
      <c r="C53" s="54"/>
      <c r="D53" s="54"/>
      <c r="E53" s="55"/>
      <c r="F53" s="15"/>
      <c r="G53" s="10"/>
      <c r="H53" s="1"/>
      <c r="I53" s="1"/>
      <c r="J53" s="1"/>
      <c r="K53" s="1"/>
      <c r="L53" s="1"/>
      <c r="M53" s="1"/>
      <c r="N53" s="1"/>
      <c r="O53" s="1"/>
      <c r="P53" s="1"/>
      <c r="Q53" s="1"/>
      <c r="R53" s="1"/>
      <c r="S53" s="1"/>
      <c r="T53" s="1"/>
      <c r="U53" s="1"/>
      <c r="V53" s="1"/>
      <c r="W53" s="2"/>
      <c r="X53" s="2"/>
      <c r="Y53" s="2"/>
      <c r="Z53" s="2"/>
    </row>
    <row r="54" spans="1:26" ht="15.75" customHeight="1">
      <c r="A54" s="1"/>
      <c r="B54" s="114" t="s">
        <v>78</v>
      </c>
      <c r="C54" s="109"/>
      <c r="D54" s="109"/>
      <c r="E54" s="110"/>
      <c r="F54" s="111"/>
      <c r="G54" s="10"/>
      <c r="H54" s="1"/>
      <c r="I54" s="1"/>
      <c r="J54" s="1"/>
      <c r="K54" s="1"/>
      <c r="L54" s="1"/>
      <c r="M54" s="1"/>
      <c r="N54" s="1"/>
      <c r="O54" s="1"/>
      <c r="P54" s="1"/>
      <c r="Q54" s="1"/>
      <c r="R54" s="1"/>
      <c r="S54" s="1"/>
      <c r="T54" s="1"/>
      <c r="U54" s="1"/>
      <c r="V54" s="1"/>
      <c r="W54" s="2"/>
      <c r="X54" s="2"/>
      <c r="Y54" s="2"/>
      <c r="Z54" s="2"/>
    </row>
    <row r="55" spans="1:26" ht="15.75" customHeight="1">
      <c r="A55" s="1"/>
      <c r="B55" s="23" t="s">
        <v>153</v>
      </c>
      <c r="C55" s="24"/>
      <c r="D55" s="25"/>
      <c r="E55" s="25"/>
      <c r="F55" s="12"/>
      <c r="G55" s="10"/>
      <c r="H55" s="1"/>
      <c r="I55" s="1"/>
      <c r="J55" s="1"/>
      <c r="K55" s="1"/>
      <c r="L55" s="1"/>
      <c r="M55" s="1"/>
      <c r="N55" s="1"/>
      <c r="O55" s="1"/>
      <c r="P55" s="1"/>
      <c r="Q55" s="1"/>
      <c r="R55" s="1"/>
      <c r="S55" s="1"/>
      <c r="T55" s="1"/>
      <c r="U55" s="1"/>
      <c r="V55" s="1"/>
      <c r="W55" s="2"/>
      <c r="X55" s="2"/>
      <c r="Y55" s="2"/>
      <c r="Z55" s="2"/>
    </row>
    <row r="56" spans="1:26" ht="15.75" customHeight="1">
      <c r="A56" s="1"/>
      <c r="B56" s="64" t="s">
        <v>79</v>
      </c>
      <c r="C56" s="45"/>
      <c r="D56" s="45"/>
      <c r="E56" s="52"/>
      <c r="F56" s="18"/>
      <c r="G56" s="10"/>
      <c r="H56" s="1"/>
      <c r="I56" s="1"/>
      <c r="J56" s="1"/>
      <c r="K56" s="1"/>
      <c r="L56" s="1"/>
      <c r="M56" s="1"/>
      <c r="N56" s="1"/>
      <c r="O56" s="1"/>
      <c r="P56" s="1"/>
      <c r="Q56" s="1"/>
      <c r="R56" s="1"/>
      <c r="S56" s="1"/>
      <c r="T56" s="1"/>
      <c r="U56" s="1"/>
      <c r="V56" s="1"/>
      <c r="W56" s="2"/>
      <c r="X56" s="2"/>
      <c r="Y56" s="2"/>
      <c r="Z56" s="2"/>
    </row>
    <row r="57" spans="1:26" ht="15.75" customHeight="1">
      <c r="A57" s="1"/>
      <c r="B57" s="64" t="s">
        <v>150</v>
      </c>
      <c r="C57" s="45"/>
      <c r="D57" s="45"/>
      <c r="E57" s="52"/>
      <c r="F57" s="18"/>
      <c r="G57" s="10"/>
      <c r="H57" s="1"/>
      <c r="I57" s="1"/>
      <c r="J57" s="1"/>
      <c r="K57" s="1"/>
      <c r="L57" s="1"/>
      <c r="M57" s="1"/>
      <c r="N57" s="1"/>
      <c r="O57" s="1"/>
      <c r="P57" s="1"/>
      <c r="Q57" s="1"/>
      <c r="R57" s="1"/>
      <c r="S57" s="1"/>
      <c r="T57" s="1"/>
      <c r="U57" s="1"/>
      <c r="V57" s="1"/>
      <c r="W57" s="2"/>
      <c r="X57" s="2"/>
      <c r="Y57" s="2"/>
      <c r="Z57" s="2"/>
    </row>
    <row r="58" spans="1:26" ht="15.75" customHeight="1">
      <c r="A58" s="1"/>
      <c r="B58" s="61" t="s">
        <v>152</v>
      </c>
      <c r="C58" s="45"/>
      <c r="D58" s="45"/>
      <c r="E58" s="52"/>
      <c r="F58" s="13"/>
      <c r="G58" s="10"/>
      <c r="H58" s="1"/>
      <c r="I58" s="1"/>
      <c r="J58" s="1"/>
      <c r="K58" s="1"/>
      <c r="L58" s="1"/>
      <c r="M58" s="1"/>
      <c r="N58" s="1"/>
      <c r="O58" s="1"/>
      <c r="P58" s="1"/>
      <c r="Q58" s="1"/>
      <c r="R58" s="1"/>
      <c r="S58" s="1"/>
      <c r="T58" s="1"/>
      <c r="U58" s="1"/>
      <c r="V58" s="1"/>
      <c r="W58" s="2"/>
      <c r="X58" s="2"/>
      <c r="Y58" s="2"/>
      <c r="Z58" s="2"/>
    </row>
    <row r="59" spans="1:26" ht="15.75" customHeight="1">
      <c r="A59" s="1"/>
      <c r="B59" s="61" t="s">
        <v>81</v>
      </c>
      <c r="C59" s="45"/>
      <c r="D59" s="45"/>
      <c r="E59" s="52"/>
      <c r="F59" s="13"/>
      <c r="G59" s="10"/>
      <c r="H59" s="1"/>
      <c r="I59" s="1"/>
      <c r="J59" s="1"/>
      <c r="K59" s="1"/>
      <c r="L59" s="1"/>
      <c r="M59" s="1"/>
      <c r="N59" s="1"/>
      <c r="O59" s="1"/>
      <c r="P59" s="1"/>
      <c r="Q59" s="1"/>
      <c r="R59" s="1"/>
      <c r="S59" s="1"/>
      <c r="T59" s="1"/>
      <c r="U59" s="1"/>
      <c r="V59" s="1"/>
      <c r="W59" s="2"/>
      <c r="X59" s="2"/>
      <c r="Y59" s="2"/>
      <c r="Z59" s="2"/>
    </row>
    <row r="60" spans="1:26" ht="15.75" customHeight="1">
      <c r="A60" s="1"/>
      <c r="B60" s="61" t="s">
        <v>82</v>
      </c>
      <c r="C60" s="45"/>
      <c r="D60" s="45"/>
      <c r="E60" s="52"/>
      <c r="F60" s="13"/>
      <c r="G60" s="10"/>
      <c r="H60" s="1"/>
      <c r="I60" s="1"/>
      <c r="J60" s="1"/>
      <c r="K60" s="1"/>
      <c r="L60" s="1"/>
      <c r="M60" s="1"/>
      <c r="N60" s="1"/>
      <c r="O60" s="1"/>
      <c r="P60" s="1"/>
      <c r="Q60" s="1"/>
      <c r="R60" s="1"/>
      <c r="S60" s="1"/>
      <c r="T60" s="1"/>
      <c r="U60" s="1"/>
      <c r="V60" s="1"/>
      <c r="W60" s="2"/>
      <c r="X60" s="2"/>
      <c r="Y60" s="2"/>
      <c r="Z60" s="2"/>
    </row>
    <row r="61" spans="1:26" ht="15.75" customHeight="1">
      <c r="A61" s="1"/>
      <c r="B61" s="61" t="s">
        <v>83</v>
      </c>
      <c r="C61" s="45"/>
      <c r="D61" s="45"/>
      <c r="E61" s="52"/>
      <c r="F61" s="13"/>
      <c r="G61" s="10"/>
      <c r="H61" s="1"/>
      <c r="I61" s="1"/>
      <c r="J61" s="1"/>
      <c r="K61" s="1"/>
      <c r="L61" s="1"/>
      <c r="M61" s="1"/>
      <c r="N61" s="1"/>
      <c r="O61" s="1"/>
      <c r="P61" s="1"/>
      <c r="Q61" s="1"/>
      <c r="R61" s="1"/>
      <c r="S61" s="1"/>
      <c r="T61" s="1"/>
      <c r="U61" s="1"/>
      <c r="V61" s="1"/>
      <c r="W61" s="2"/>
      <c r="X61" s="2"/>
      <c r="Y61" s="2"/>
      <c r="Z61" s="2"/>
    </row>
    <row r="62" spans="1:26" ht="15.75" customHeight="1">
      <c r="A62" s="1"/>
      <c r="B62" s="61" t="s">
        <v>84</v>
      </c>
      <c r="C62" s="45"/>
      <c r="D62" s="45"/>
      <c r="E62" s="52"/>
      <c r="F62" s="13"/>
      <c r="G62" s="10"/>
      <c r="H62" s="1"/>
      <c r="I62" s="1"/>
      <c r="J62" s="1"/>
      <c r="K62" s="1"/>
      <c r="L62" s="1"/>
      <c r="M62" s="1"/>
      <c r="N62" s="1"/>
      <c r="O62" s="1"/>
      <c r="P62" s="1"/>
      <c r="Q62" s="1"/>
      <c r="R62" s="1"/>
      <c r="S62" s="1"/>
      <c r="T62" s="1"/>
      <c r="U62" s="1"/>
      <c r="V62" s="1"/>
      <c r="W62" s="2"/>
      <c r="X62" s="2"/>
      <c r="Y62" s="2"/>
      <c r="Z62" s="2"/>
    </row>
    <row r="63" spans="1:26" ht="15.75" customHeight="1">
      <c r="A63" s="1"/>
      <c r="B63" s="61" t="s">
        <v>85</v>
      </c>
      <c r="C63" s="45"/>
      <c r="D63" s="45"/>
      <c r="E63" s="52"/>
      <c r="F63" s="13"/>
      <c r="G63" s="10"/>
      <c r="H63" s="1"/>
      <c r="I63" s="1"/>
      <c r="J63" s="1"/>
      <c r="K63" s="1"/>
      <c r="L63" s="1"/>
      <c r="M63" s="1"/>
      <c r="N63" s="1"/>
      <c r="O63" s="1"/>
      <c r="P63" s="1"/>
      <c r="Q63" s="1"/>
      <c r="R63" s="1"/>
      <c r="S63" s="1"/>
      <c r="T63" s="1"/>
      <c r="U63" s="1"/>
      <c r="V63" s="1"/>
      <c r="W63" s="2"/>
      <c r="X63" s="2"/>
      <c r="Y63" s="2"/>
      <c r="Z63" s="2"/>
    </row>
    <row r="64" spans="1:26" ht="15.75" customHeight="1">
      <c r="A64" s="1"/>
      <c r="B64" s="61" t="s">
        <v>151</v>
      </c>
      <c r="C64" s="45"/>
      <c r="D64" s="45"/>
      <c r="E64" s="52"/>
      <c r="F64" s="13"/>
      <c r="G64" s="10"/>
      <c r="H64" s="1"/>
      <c r="I64" s="1"/>
      <c r="J64" s="1"/>
      <c r="K64" s="1"/>
      <c r="L64" s="1"/>
      <c r="M64" s="1"/>
      <c r="N64" s="1"/>
      <c r="O64" s="1"/>
      <c r="P64" s="1"/>
      <c r="Q64" s="1"/>
      <c r="R64" s="1"/>
      <c r="S64" s="1"/>
      <c r="T64" s="1"/>
      <c r="U64" s="1"/>
      <c r="V64" s="1"/>
      <c r="W64" s="2"/>
      <c r="X64" s="2"/>
      <c r="Y64" s="2"/>
      <c r="Z64" s="2"/>
    </row>
    <row r="65" spans="1:26" ht="15.75" customHeight="1">
      <c r="A65" s="1"/>
      <c r="B65" s="62" t="s">
        <v>86</v>
      </c>
      <c r="C65" s="54"/>
      <c r="D65" s="54"/>
      <c r="E65" s="55"/>
      <c r="F65" s="15"/>
      <c r="G65" s="10"/>
      <c r="H65" s="1"/>
      <c r="I65" s="1"/>
      <c r="J65" s="1"/>
      <c r="K65" s="1"/>
      <c r="L65" s="1"/>
      <c r="M65" s="1"/>
      <c r="N65" s="1"/>
      <c r="O65" s="1"/>
      <c r="P65" s="1"/>
      <c r="Q65" s="1"/>
      <c r="R65" s="1"/>
      <c r="S65" s="1"/>
      <c r="T65" s="1"/>
      <c r="U65" s="1"/>
      <c r="V65" s="1"/>
      <c r="W65" s="2"/>
      <c r="X65" s="2"/>
      <c r="Y65" s="2"/>
      <c r="Z65" s="2"/>
    </row>
    <row r="66" spans="1:26" ht="15.75" customHeight="1">
      <c r="A66" s="1"/>
      <c r="B66" s="113" t="s">
        <v>89</v>
      </c>
      <c r="C66" s="109"/>
      <c r="D66" s="109"/>
      <c r="E66" s="110"/>
      <c r="F66" s="111"/>
      <c r="G66" s="10"/>
      <c r="H66" s="1"/>
      <c r="I66" s="1"/>
      <c r="J66" s="1"/>
      <c r="K66" s="1"/>
      <c r="L66" s="1"/>
      <c r="M66" s="1"/>
      <c r="N66" s="1"/>
      <c r="O66" s="1"/>
      <c r="P66" s="1"/>
      <c r="Q66" s="1"/>
      <c r="R66" s="1"/>
      <c r="S66" s="1"/>
      <c r="T66" s="1"/>
      <c r="U66" s="1"/>
      <c r="V66" s="1"/>
      <c r="W66" s="2"/>
      <c r="X66" s="2"/>
      <c r="Y66" s="2"/>
      <c r="Z66" s="2"/>
    </row>
    <row r="67" spans="1:26" ht="15.75" customHeight="1">
      <c r="A67" s="1"/>
      <c r="B67" s="48" t="s">
        <v>90</v>
      </c>
      <c r="C67" s="49"/>
      <c r="D67" s="49"/>
      <c r="E67" s="50"/>
      <c r="F67" s="12"/>
      <c r="G67" s="10"/>
      <c r="H67" s="1"/>
      <c r="I67" s="1"/>
      <c r="J67" s="1"/>
      <c r="K67" s="1"/>
      <c r="L67" s="1"/>
      <c r="M67" s="1"/>
      <c r="N67" s="1"/>
      <c r="O67" s="1"/>
      <c r="P67" s="1"/>
      <c r="Q67" s="1"/>
      <c r="R67" s="1"/>
      <c r="S67" s="1"/>
      <c r="T67" s="1"/>
      <c r="U67" s="1"/>
      <c r="V67" s="1"/>
      <c r="W67" s="2"/>
      <c r="X67" s="2"/>
      <c r="Y67" s="2"/>
      <c r="Z67" s="2"/>
    </row>
    <row r="68" spans="1:26" ht="15.75" customHeight="1">
      <c r="A68" s="1"/>
      <c r="B68" s="51" t="s">
        <v>91</v>
      </c>
      <c r="C68" s="45"/>
      <c r="D68" s="45"/>
      <c r="E68" s="52"/>
      <c r="F68" s="13"/>
      <c r="G68" s="10"/>
      <c r="H68" s="1"/>
      <c r="I68" s="1"/>
      <c r="J68" s="1"/>
      <c r="K68" s="1"/>
      <c r="L68" s="1"/>
      <c r="M68" s="1"/>
      <c r="N68" s="1"/>
      <c r="O68" s="1"/>
      <c r="P68" s="1"/>
      <c r="Q68" s="1"/>
      <c r="R68" s="1"/>
      <c r="S68" s="1"/>
      <c r="T68" s="1"/>
      <c r="U68" s="1"/>
      <c r="V68" s="1"/>
      <c r="W68" s="2"/>
      <c r="X68" s="2"/>
      <c r="Y68" s="2"/>
      <c r="Z68" s="2"/>
    </row>
    <row r="69" spans="1:26" ht="15.75" customHeight="1">
      <c r="A69" s="1"/>
      <c r="B69" s="51" t="s">
        <v>92</v>
      </c>
      <c r="C69" s="45"/>
      <c r="D69" s="45"/>
      <c r="E69" s="52"/>
      <c r="F69" s="13"/>
      <c r="G69" s="10"/>
      <c r="H69" s="1"/>
      <c r="I69" s="1"/>
      <c r="J69" s="1"/>
      <c r="K69" s="1"/>
      <c r="L69" s="1"/>
      <c r="M69" s="1"/>
      <c r="N69" s="1"/>
      <c r="O69" s="1"/>
      <c r="P69" s="1"/>
      <c r="Q69" s="1"/>
      <c r="R69" s="1"/>
      <c r="S69" s="1"/>
      <c r="T69" s="1"/>
      <c r="U69" s="1"/>
      <c r="V69" s="1"/>
      <c r="W69" s="2"/>
      <c r="X69" s="2"/>
      <c r="Y69" s="2"/>
      <c r="Z69" s="2"/>
    </row>
    <row r="70" spans="1:26" ht="15.75" customHeight="1">
      <c r="A70" s="1"/>
      <c r="B70" s="51" t="s">
        <v>93</v>
      </c>
      <c r="C70" s="45"/>
      <c r="D70" s="45"/>
      <c r="E70" s="52"/>
      <c r="F70" s="18"/>
      <c r="G70" s="10"/>
      <c r="H70" s="1"/>
      <c r="I70" s="1"/>
      <c r="J70" s="1"/>
      <c r="K70" s="1"/>
      <c r="L70" s="1"/>
      <c r="M70" s="1"/>
      <c r="N70" s="1"/>
      <c r="O70" s="1"/>
      <c r="P70" s="1"/>
      <c r="Q70" s="1"/>
      <c r="R70" s="1"/>
      <c r="S70" s="1"/>
      <c r="T70" s="1"/>
      <c r="U70" s="1"/>
      <c r="V70" s="1"/>
      <c r="W70" s="2"/>
      <c r="X70" s="2"/>
      <c r="Y70" s="2"/>
      <c r="Z70" s="2"/>
    </row>
    <row r="71" spans="1:26" ht="15.75" customHeight="1">
      <c r="A71" s="1"/>
      <c r="B71" s="51" t="s">
        <v>94</v>
      </c>
      <c r="C71" s="45"/>
      <c r="D71" s="45"/>
      <c r="E71" s="52"/>
      <c r="F71" s="18"/>
      <c r="G71" s="10"/>
      <c r="H71" s="1"/>
      <c r="I71" s="1"/>
      <c r="J71" s="1"/>
      <c r="K71" s="1"/>
      <c r="L71" s="1"/>
      <c r="M71" s="1"/>
      <c r="N71" s="1"/>
      <c r="O71" s="1"/>
      <c r="P71" s="1"/>
      <c r="Q71" s="1"/>
      <c r="R71" s="1"/>
      <c r="S71" s="1"/>
      <c r="T71" s="1"/>
      <c r="U71" s="1"/>
      <c r="V71" s="1"/>
      <c r="W71" s="2"/>
      <c r="X71" s="2"/>
      <c r="Y71" s="2"/>
      <c r="Z71" s="2"/>
    </row>
    <row r="72" spans="1:26" ht="15.75" customHeight="1">
      <c r="A72" s="1"/>
      <c r="B72" s="51" t="s">
        <v>95</v>
      </c>
      <c r="C72" s="45"/>
      <c r="D72" s="45"/>
      <c r="E72" s="52"/>
      <c r="F72" s="18"/>
      <c r="G72" s="10"/>
      <c r="H72" s="1"/>
      <c r="I72" s="1"/>
      <c r="J72" s="1"/>
      <c r="K72" s="1"/>
      <c r="L72" s="1"/>
      <c r="M72" s="1"/>
      <c r="N72" s="1"/>
      <c r="O72" s="1"/>
      <c r="P72" s="1"/>
      <c r="Q72" s="1"/>
      <c r="R72" s="1"/>
      <c r="S72" s="1"/>
      <c r="T72" s="1"/>
      <c r="U72" s="1"/>
      <c r="V72" s="1"/>
      <c r="W72" s="2"/>
      <c r="X72" s="2"/>
      <c r="Y72" s="2"/>
      <c r="Z72" s="2"/>
    </row>
    <row r="73" spans="1:26" ht="15.75" customHeight="1">
      <c r="A73" s="1"/>
      <c r="B73" s="51" t="s">
        <v>96</v>
      </c>
      <c r="C73" s="45"/>
      <c r="D73" s="45"/>
      <c r="E73" s="52"/>
      <c r="F73" s="18"/>
      <c r="G73" s="10"/>
      <c r="H73" s="1"/>
      <c r="I73" s="1"/>
      <c r="J73" s="1"/>
      <c r="K73" s="1"/>
      <c r="L73" s="1"/>
      <c r="M73" s="1"/>
      <c r="N73" s="1"/>
      <c r="O73" s="1"/>
      <c r="P73" s="1"/>
      <c r="Q73" s="1"/>
      <c r="R73" s="1"/>
      <c r="S73" s="1"/>
      <c r="T73" s="1"/>
      <c r="U73" s="1"/>
      <c r="V73" s="1"/>
      <c r="W73" s="2"/>
      <c r="X73" s="2"/>
      <c r="Y73" s="2"/>
      <c r="Z73" s="2"/>
    </row>
    <row r="74" spans="1:26" ht="15.75" customHeight="1">
      <c r="A74" s="1"/>
      <c r="B74" s="53" t="s">
        <v>98</v>
      </c>
      <c r="C74" s="54"/>
      <c r="D74" s="54"/>
      <c r="E74" s="55"/>
      <c r="F74" s="15"/>
      <c r="G74" s="10"/>
      <c r="H74" s="1"/>
      <c r="I74" s="1"/>
      <c r="J74" s="1"/>
      <c r="K74" s="1"/>
      <c r="L74" s="1"/>
      <c r="M74" s="1"/>
      <c r="N74" s="1"/>
      <c r="O74" s="1"/>
      <c r="P74" s="1"/>
      <c r="Q74" s="1"/>
      <c r="R74" s="1"/>
      <c r="S74" s="1"/>
      <c r="T74" s="1"/>
      <c r="U74" s="1"/>
      <c r="V74" s="1"/>
      <c r="W74" s="2"/>
      <c r="X74" s="2"/>
      <c r="Y74" s="2"/>
      <c r="Z74" s="2"/>
    </row>
    <row r="75" spans="1:26" ht="15.75" customHeight="1">
      <c r="A75" s="1"/>
      <c r="B75" s="113" t="s">
        <v>100</v>
      </c>
      <c r="C75" s="109"/>
      <c r="D75" s="109"/>
      <c r="E75" s="110"/>
      <c r="F75" s="111"/>
      <c r="G75" s="10"/>
      <c r="H75" s="1"/>
      <c r="I75" s="1"/>
      <c r="J75" s="1"/>
      <c r="K75" s="1"/>
      <c r="L75" s="1"/>
      <c r="M75" s="1"/>
      <c r="N75" s="1"/>
      <c r="O75" s="1"/>
      <c r="P75" s="1"/>
      <c r="Q75" s="1"/>
      <c r="R75" s="1"/>
      <c r="S75" s="1"/>
      <c r="T75" s="1"/>
      <c r="U75" s="1"/>
      <c r="V75" s="1"/>
      <c r="W75" s="2"/>
      <c r="X75" s="2"/>
      <c r="Y75" s="2"/>
      <c r="Z75" s="2"/>
    </row>
    <row r="76" spans="1:26" ht="15.75" customHeight="1">
      <c r="A76" s="1"/>
      <c r="B76" s="48" t="s">
        <v>101</v>
      </c>
      <c r="C76" s="49"/>
      <c r="D76" s="49"/>
      <c r="E76" s="50"/>
      <c r="F76" s="12"/>
      <c r="G76" s="10"/>
      <c r="H76" s="1"/>
      <c r="I76" s="1"/>
      <c r="J76" s="1"/>
      <c r="K76" s="1"/>
      <c r="L76" s="1"/>
      <c r="M76" s="1"/>
      <c r="N76" s="1"/>
      <c r="O76" s="1"/>
      <c r="P76" s="1"/>
      <c r="Q76" s="1"/>
      <c r="R76" s="1"/>
      <c r="S76" s="1"/>
      <c r="T76" s="1"/>
      <c r="U76" s="1"/>
      <c r="V76" s="1"/>
      <c r="W76" s="1"/>
      <c r="X76" s="1"/>
      <c r="Y76" s="1"/>
      <c r="Z76" s="1"/>
    </row>
    <row r="77" spans="1:26" ht="15.75" customHeight="1">
      <c r="A77" s="1"/>
      <c r="B77" s="51" t="s">
        <v>103</v>
      </c>
      <c r="C77" s="45"/>
      <c r="D77" s="45"/>
      <c r="E77" s="52"/>
      <c r="F77" s="13"/>
      <c r="G77" s="10"/>
      <c r="H77" s="1"/>
      <c r="I77" s="1"/>
      <c r="J77" s="1"/>
      <c r="K77" s="1"/>
      <c r="L77" s="1"/>
      <c r="M77" s="1"/>
      <c r="N77" s="1"/>
      <c r="O77" s="1"/>
      <c r="P77" s="1"/>
      <c r="Q77" s="1"/>
      <c r="R77" s="1"/>
      <c r="S77" s="1"/>
      <c r="T77" s="1"/>
      <c r="U77" s="1"/>
      <c r="V77" s="1"/>
      <c r="W77" s="1"/>
      <c r="X77" s="1"/>
      <c r="Y77" s="1"/>
      <c r="Z77" s="1"/>
    </row>
    <row r="78" spans="1:26" ht="15.75" customHeight="1">
      <c r="A78" s="1"/>
      <c r="B78" s="51" t="s">
        <v>104</v>
      </c>
      <c r="C78" s="45"/>
      <c r="D78" s="45"/>
      <c r="E78" s="52"/>
      <c r="F78" s="13"/>
      <c r="G78" s="10"/>
      <c r="H78" s="1"/>
      <c r="I78" s="1"/>
      <c r="J78" s="1"/>
      <c r="K78" s="1"/>
      <c r="L78" s="1"/>
      <c r="M78" s="1"/>
      <c r="N78" s="1"/>
      <c r="O78" s="1"/>
      <c r="P78" s="1"/>
      <c r="Q78" s="1"/>
      <c r="R78" s="1"/>
      <c r="S78" s="1"/>
      <c r="T78" s="1"/>
      <c r="U78" s="1"/>
      <c r="V78" s="1"/>
      <c r="W78" s="1"/>
      <c r="X78" s="1"/>
      <c r="Y78" s="1"/>
      <c r="Z78" s="1"/>
    </row>
    <row r="79" spans="1:26" ht="15.75" customHeight="1">
      <c r="A79" s="1"/>
      <c r="B79" s="51" t="s">
        <v>105</v>
      </c>
      <c r="C79" s="45"/>
      <c r="D79" s="45"/>
      <c r="E79" s="52"/>
      <c r="F79" s="15"/>
      <c r="G79" s="10"/>
      <c r="H79" s="1"/>
      <c r="I79" s="1"/>
      <c r="J79" s="1"/>
      <c r="K79" s="1"/>
      <c r="L79" s="1"/>
      <c r="M79" s="1"/>
      <c r="N79" s="1"/>
      <c r="O79" s="1"/>
      <c r="P79" s="1"/>
      <c r="Q79" s="1"/>
      <c r="R79" s="1"/>
      <c r="S79" s="1"/>
      <c r="T79" s="1"/>
      <c r="U79" s="1"/>
      <c r="V79" s="1"/>
      <c r="W79" s="1"/>
      <c r="X79" s="1"/>
      <c r="Y79" s="1"/>
      <c r="Z79" s="1"/>
    </row>
    <row r="80" spans="1:26" ht="15.75" customHeight="1">
      <c r="A80" s="1"/>
      <c r="B80" s="53" t="s">
        <v>106</v>
      </c>
      <c r="C80" s="54"/>
      <c r="D80" s="54"/>
      <c r="E80" s="55"/>
      <c r="F80" s="28"/>
      <c r="G80" s="10"/>
      <c r="H80" s="1"/>
      <c r="I80" s="1"/>
      <c r="J80" s="1"/>
      <c r="K80" s="1"/>
      <c r="L80" s="1"/>
      <c r="M80" s="1"/>
      <c r="N80" s="1"/>
      <c r="O80" s="1"/>
      <c r="P80" s="1"/>
      <c r="Q80" s="1"/>
      <c r="R80" s="1"/>
      <c r="S80" s="1"/>
      <c r="T80" s="1"/>
      <c r="U80" s="1"/>
      <c r="V80" s="1"/>
      <c r="W80" s="1"/>
      <c r="X80" s="1"/>
      <c r="Y80" s="1"/>
      <c r="Z80" s="1"/>
    </row>
    <row r="81" spans="1:26" ht="31.5" customHeight="1">
      <c r="A81" s="1"/>
      <c r="B81" s="60" t="s">
        <v>108</v>
      </c>
      <c r="C81" s="47"/>
      <c r="D81" s="47"/>
      <c r="E81" s="47"/>
      <c r="F81" s="29">
        <f>SUM(F12:F80)</f>
        <v>0</v>
      </c>
      <c r="G81" s="10"/>
      <c r="H81" s="1"/>
      <c r="I81" s="1"/>
      <c r="J81" s="1"/>
      <c r="K81" s="1"/>
      <c r="L81" s="1"/>
      <c r="M81" s="1"/>
      <c r="N81" s="1"/>
      <c r="O81" s="1"/>
      <c r="P81" s="1"/>
      <c r="Q81" s="1"/>
      <c r="R81" s="1"/>
      <c r="S81" s="1"/>
      <c r="T81" s="1"/>
      <c r="U81" s="1"/>
      <c r="V81" s="1"/>
      <c r="W81" s="1"/>
      <c r="X81" s="1"/>
      <c r="Y81" s="1"/>
      <c r="Z81" s="1"/>
    </row>
    <row r="82" spans="1:26" ht="21" customHeight="1">
      <c r="A82" s="1"/>
      <c r="B82" s="30"/>
      <c r="C82" s="30"/>
      <c r="D82" s="30"/>
      <c r="E82" s="30"/>
      <c r="F82" s="31"/>
      <c r="G82" s="1"/>
      <c r="H82" s="1"/>
      <c r="I82" s="1"/>
      <c r="J82" s="1"/>
      <c r="K82" s="1"/>
      <c r="L82" s="1"/>
      <c r="M82" s="1"/>
      <c r="N82" s="1"/>
      <c r="O82" s="1"/>
      <c r="P82" s="1"/>
      <c r="Q82" s="1"/>
      <c r="R82" s="1"/>
      <c r="S82" s="1"/>
      <c r="T82" s="1"/>
      <c r="U82" s="1"/>
      <c r="V82" s="1"/>
      <c r="W82" s="1"/>
      <c r="X82" s="1"/>
      <c r="Y82" s="1"/>
      <c r="Z82" s="1"/>
    </row>
    <row r="83" spans="1:26" ht="39" customHeight="1">
      <c r="A83" s="59"/>
      <c r="B83" s="57"/>
      <c r="C83" s="57"/>
      <c r="D83" s="57"/>
      <c r="E83" s="57"/>
      <c r="F83" s="57"/>
      <c r="G83" s="58"/>
      <c r="H83" s="32"/>
      <c r="I83" s="32"/>
      <c r="J83" s="32"/>
      <c r="K83" s="32"/>
      <c r="L83" s="32"/>
      <c r="M83" s="32"/>
      <c r="N83" s="32"/>
      <c r="O83" s="32"/>
      <c r="P83" s="1"/>
      <c r="Q83" s="1"/>
      <c r="R83" s="1"/>
      <c r="S83" s="1"/>
      <c r="T83" s="1"/>
      <c r="U83" s="1"/>
      <c r="V83" s="1"/>
      <c r="W83" s="1"/>
      <c r="X83" s="1"/>
      <c r="Y83" s="1"/>
      <c r="Z83" s="1"/>
    </row>
    <row r="84" spans="1:26" ht="15.75" customHeight="1">
      <c r="A84" s="56"/>
      <c r="B84" s="57"/>
      <c r="C84" s="57"/>
      <c r="D84" s="57"/>
      <c r="E84" s="57"/>
      <c r="F84" s="57"/>
      <c r="G84" s="57"/>
      <c r="H84" s="57"/>
      <c r="I84" s="58"/>
      <c r="J84" s="33"/>
      <c r="K84" s="33"/>
      <c r="L84" s="33"/>
      <c r="M84" s="33"/>
      <c r="N84" s="33"/>
      <c r="O84" s="33"/>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2"/>
      <c r="B111" s="2"/>
      <c r="C111" s="2"/>
      <c r="D111" s="2"/>
      <c r="E111" s="2"/>
      <c r="F111" s="2"/>
      <c r="G111" s="2"/>
      <c r="H111" s="2"/>
      <c r="I111" s="2"/>
      <c r="J111" s="2"/>
      <c r="K111" s="1"/>
      <c r="L111" s="1"/>
      <c r="M111" s="1"/>
      <c r="N111" s="1"/>
      <c r="O111" s="1"/>
      <c r="P111" s="1"/>
      <c r="Q111" s="1"/>
      <c r="R111" s="1"/>
      <c r="S111" s="1"/>
      <c r="T111" s="1"/>
      <c r="U111" s="1"/>
      <c r="V111" s="1"/>
      <c r="W111" s="1"/>
      <c r="X111" s="1"/>
      <c r="Y111" s="1"/>
      <c r="Z111" s="1"/>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sheetData>
  <sheetProtection algorithmName="SHA-512" hashValue="6ssiDTHPEbxf6JIfW1lVQIvsfq+GTeuSNxcRE6i9Nntdqgz2Nr7Tk0F+rIOXU+tdAxFpXgyl5s/3DHgaRPCQPw==" saltValue="LcxlswKYMqDb7tSzBx1Q2w==" spinCount="100000" sheet="1" objects="1" scenarios="1" formatCells="0" formatColumns="0" formatRows="0" insertColumns="0" insertRows="0"/>
  <protectedRanges>
    <protectedRange sqref="B11:F81" name="Range1"/>
  </protectedRanges>
  <mergeCells count="71">
    <mergeCell ref="B22:E22"/>
    <mergeCell ref="B10:H10"/>
    <mergeCell ref="B11:E11"/>
    <mergeCell ref="A9:H9"/>
    <mergeCell ref="B20:E20"/>
    <mergeCell ref="B12:E12"/>
    <mergeCell ref="B15:E15"/>
    <mergeCell ref="B21:E21"/>
    <mergeCell ref="B13:E13"/>
    <mergeCell ref="B14:E14"/>
    <mergeCell ref="B16:E16"/>
    <mergeCell ref="B17:E17"/>
    <mergeCell ref="B18:E18"/>
    <mergeCell ref="B19:E19"/>
    <mergeCell ref="B45:E45"/>
    <mergeCell ref="B42:E42"/>
    <mergeCell ref="B32:E32"/>
    <mergeCell ref="B26:E26"/>
    <mergeCell ref="B27:E27"/>
    <mergeCell ref="B40:E40"/>
    <mergeCell ref="B39:E39"/>
    <mergeCell ref="B41:E41"/>
    <mergeCell ref="B38:E38"/>
    <mergeCell ref="B30:E30"/>
    <mergeCell ref="B31:E31"/>
    <mergeCell ref="B23:E23"/>
    <mergeCell ref="B24:E24"/>
    <mergeCell ref="B25:E25"/>
    <mergeCell ref="B51:E51"/>
    <mergeCell ref="B53:E53"/>
    <mergeCell ref="B52:E52"/>
    <mergeCell ref="B48:E48"/>
    <mergeCell ref="B46:E46"/>
    <mergeCell ref="B47:E47"/>
    <mergeCell ref="B34:E34"/>
    <mergeCell ref="B33:E33"/>
    <mergeCell ref="B43:E43"/>
    <mergeCell ref="B44:E44"/>
    <mergeCell ref="B28:E28"/>
    <mergeCell ref="B29:E29"/>
    <mergeCell ref="B59:E59"/>
    <mergeCell ref="B58:E58"/>
    <mergeCell ref="B49:E49"/>
    <mergeCell ref="B50:E50"/>
    <mergeCell ref="B57:E57"/>
    <mergeCell ref="B56:E56"/>
    <mergeCell ref="B54:E54"/>
    <mergeCell ref="B61:E61"/>
    <mergeCell ref="B60:E60"/>
    <mergeCell ref="B69:E69"/>
    <mergeCell ref="B67:E67"/>
    <mergeCell ref="B68:E68"/>
    <mergeCell ref="B66:E66"/>
    <mergeCell ref="B65:E65"/>
    <mergeCell ref="B64:E64"/>
    <mergeCell ref="B63:E63"/>
    <mergeCell ref="B62:E62"/>
    <mergeCell ref="B79:E79"/>
    <mergeCell ref="B77:E77"/>
    <mergeCell ref="A84:I84"/>
    <mergeCell ref="A83:G83"/>
    <mergeCell ref="B81:E81"/>
    <mergeCell ref="B80:E80"/>
    <mergeCell ref="B78:E78"/>
    <mergeCell ref="B75:E75"/>
    <mergeCell ref="B76:E76"/>
    <mergeCell ref="B70:E70"/>
    <mergeCell ref="B71:E71"/>
    <mergeCell ref="B72:E72"/>
    <mergeCell ref="B73:E73"/>
    <mergeCell ref="B74:E74"/>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92"/>
  <sheetViews>
    <sheetView workbookViewId="0">
      <selection activeCell="B28" sqref="B28:F28"/>
    </sheetView>
  </sheetViews>
  <sheetFormatPr defaultColWidth="14.453125" defaultRowHeight="15" customHeight="1"/>
  <cols>
    <col min="1" max="1" width="11" customWidth="1"/>
    <col min="2" max="2" width="4.453125" customWidth="1"/>
    <col min="3" max="11" width="8.81640625" customWidth="1"/>
    <col min="12" max="12" width="17.54296875" customWidth="1"/>
    <col min="13" max="13" width="11.453125" bestFit="1" customWidth="1"/>
    <col min="14" max="14" width="15.6328125" bestFit="1" customWidth="1"/>
    <col min="15" max="15" width="19.08984375" bestFit="1" customWidth="1"/>
    <col min="16" max="28" width="8.81640625" customWidth="1"/>
  </cols>
  <sheetData>
    <row r="1" spans="1:28" ht="14.5">
      <c r="A1" s="1"/>
      <c r="B1" s="1"/>
      <c r="C1" s="1"/>
      <c r="D1" s="1"/>
      <c r="E1" s="1"/>
      <c r="F1" s="1"/>
      <c r="G1" s="1"/>
      <c r="H1" s="1"/>
      <c r="I1" s="1"/>
      <c r="J1" s="1"/>
      <c r="K1" s="1"/>
      <c r="L1" s="1"/>
      <c r="M1" s="1"/>
      <c r="N1" s="1"/>
      <c r="O1" s="1"/>
      <c r="P1" s="1"/>
      <c r="Q1" s="1"/>
      <c r="R1" s="1"/>
      <c r="S1" s="1"/>
      <c r="T1" s="1"/>
      <c r="U1" s="1"/>
      <c r="V1" s="1"/>
      <c r="W1" s="1"/>
      <c r="X1" s="1"/>
      <c r="Y1" s="1"/>
      <c r="Z1" s="1"/>
      <c r="AA1" s="1"/>
      <c r="AB1" s="1"/>
    </row>
    <row r="2" spans="1:28" ht="14.5">
      <c r="A2" s="1"/>
      <c r="B2" s="1"/>
      <c r="C2" s="1"/>
      <c r="D2" s="1"/>
      <c r="E2" s="1"/>
      <c r="F2" s="1"/>
      <c r="G2" s="1"/>
      <c r="H2" s="1"/>
      <c r="I2" s="1"/>
      <c r="J2" s="1"/>
      <c r="K2" s="1"/>
      <c r="L2" s="1"/>
      <c r="M2" s="1"/>
      <c r="N2" s="1"/>
      <c r="O2" s="1"/>
      <c r="P2" s="1"/>
      <c r="Q2" s="1"/>
      <c r="R2" s="1"/>
      <c r="S2" s="1"/>
      <c r="T2" s="1"/>
      <c r="U2" s="1"/>
      <c r="V2" s="1"/>
      <c r="W2" s="1"/>
      <c r="X2" s="1"/>
      <c r="Y2" s="1"/>
      <c r="Z2" s="1"/>
      <c r="AA2" s="1"/>
      <c r="AB2" s="1"/>
    </row>
    <row r="3" spans="1:28" ht="14.5">
      <c r="A3" s="1"/>
      <c r="B3" s="1"/>
      <c r="C3" s="1"/>
      <c r="D3" s="1"/>
      <c r="E3" s="1"/>
      <c r="F3" s="1"/>
      <c r="G3" s="1"/>
      <c r="H3" s="1"/>
      <c r="I3" s="1"/>
      <c r="J3" s="1"/>
      <c r="K3" s="1"/>
      <c r="L3" s="1"/>
      <c r="M3" s="1"/>
      <c r="N3" s="1"/>
      <c r="O3" s="1"/>
      <c r="P3" s="1"/>
      <c r="Q3" s="1"/>
      <c r="R3" s="1"/>
      <c r="S3" s="1"/>
      <c r="T3" s="1"/>
      <c r="U3" s="1"/>
      <c r="V3" s="1"/>
      <c r="W3" s="1"/>
      <c r="X3" s="1"/>
      <c r="Y3" s="1"/>
      <c r="Z3" s="1"/>
      <c r="AA3" s="1"/>
      <c r="AB3" s="1"/>
    </row>
    <row r="4" spans="1:28" ht="14.5">
      <c r="A4" s="1"/>
      <c r="B4" s="1"/>
      <c r="C4" s="1"/>
      <c r="D4" s="1"/>
      <c r="E4" s="1"/>
      <c r="F4" s="1"/>
      <c r="G4" s="1"/>
      <c r="H4" s="1"/>
      <c r="I4" s="1"/>
      <c r="J4" s="1"/>
      <c r="K4" s="1"/>
      <c r="L4" s="1"/>
      <c r="M4" s="1"/>
      <c r="N4" s="1"/>
      <c r="O4" s="1"/>
      <c r="P4" s="1"/>
      <c r="Q4" s="1"/>
      <c r="R4" s="1"/>
      <c r="S4" s="1"/>
      <c r="T4" s="1"/>
      <c r="U4" s="1"/>
      <c r="V4" s="1"/>
      <c r="W4" s="1"/>
      <c r="X4" s="1"/>
      <c r="Y4" s="1"/>
      <c r="Z4" s="1"/>
      <c r="AA4" s="1"/>
      <c r="AB4" s="1"/>
    </row>
    <row r="5" spans="1:28" ht="14.5">
      <c r="A5" s="1"/>
      <c r="B5" s="1"/>
      <c r="C5" s="1"/>
      <c r="D5" s="1"/>
      <c r="E5" s="1"/>
      <c r="F5" s="1"/>
      <c r="G5" s="1"/>
      <c r="H5" s="1"/>
      <c r="I5" s="1"/>
      <c r="J5" s="1"/>
      <c r="K5" s="1"/>
      <c r="L5" s="1"/>
      <c r="M5" s="1"/>
      <c r="N5" s="1"/>
      <c r="O5" s="1"/>
      <c r="P5" s="1"/>
      <c r="Q5" s="1"/>
      <c r="R5" s="1"/>
      <c r="S5" s="1"/>
      <c r="T5" s="1"/>
      <c r="U5" s="1"/>
      <c r="V5" s="1"/>
      <c r="W5" s="1"/>
      <c r="X5" s="1"/>
      <c r="Y5" s="1"/>
      <c r="Z5" s="1"/>
      <c r="AA5" s="1"/>
      <c r="AB5" s="1"/>
    </row>
    <row r="6" spans="1:28" ht="14.5">
      <c r="A6" s="1"/>
      <c r="B6" s="1"/>
      <c r="C6" s="1"/>
      <c r="D6" s="1"/>
      <c r="E6" s="1"/>
      <c r="F6" s="1"/>
      <c r="G6" s="1"/>
      <c r="H6" s="1"/>
      <c r="I6" s="1"/>
      <c r="J6" s="1"/>
      <c r="K6" s="1"/>
      <c r="L6" s="1"/>
      <c r="M6" s="1"/>
      <c r="N6" s="1"/>
      <c r="O6" s="1"/>
      <c r="P6" s="1"/>
      <c r="Q6" s="1"/>
      <c r="R6" s="1"/>
      <c r="S6" s="1"/>
      <c r="T6" s="1"/>
      <c r="U6" s="1"/>
      <c r="V6" s="1"/>
      <c r="W6" s="1"/>
      <c r="X6" s="1"/>
      <c r="Y6" s="1"/>
      <c r="Z6" s="1"/>
      <c r="AA6" s="1"/>
      <c r="AB6" s="1"/>
    </row>
    <row r="7" spans="1:28" ht="27" customHeight="1">
      <c r="A7" s="1"/>
      <c r="B7" s="91" t="s">
        <v>7</v>
      </c>
      <c r="C7" s="57"/>
      <c r="D7" s="57"/>
      <c r="E7" s="57"/>
      <c r="F7" s="57"/>
      <c r="G7" s="57"/>
      <c r="H7" s="57"/>
      <c r="I7" s="57"/>
      <c r="J7" s="57"/>
      <c r="K7" s="57"/>
      <c r="L7" s="57"/>
      <c r="M7" s="57"/>
      <c r="N7" s="57"/>
      <c r="O7" s="57"/>
      <c r="P7" s="57"/>
      <c r="Q7" s="58"/>
      <c r="R7" s="1"/>
      <c r="S7" s="1"/>
      <c r="T7" s="1"/>
      <c r="U7" s="1"/>
      <c r="V7" s="1"/>
      <c r="W7" s="1"/>
      <c r="X7" s="1"/>
      <c r="Y7" s="1"/>
      <c r="Z7" s="1"/>
      <c r="AA7" s="1"/>
      <c r="AB7" s="1"/>
    </row>
    <row r="8" spans="1:28" ht="16.5" customHeight="1">
      <c r="A8" s="1"/>
      <c r="B8" s="92" t="s">
        <v>157</v>
      </c>
      <c r="C8" s="57"/>
      <c r="D8" s="57"/>
      <c r="E8" s="57"/>
      <c r="F8" s="57"/>
      <c r="G8" s="57"/>
      <c r="H8" s="57"/>
      <c r="I8" s="57"/>
      <c r="J8" s="57"/>
      <c r="K8" s="57"/>
      <c r="L8" s="57"/>
      <c r="M8" s="57"/>
      <c r="N8" s="57"/>
      <c r="O8" s="57"/>
      <c r="P8" s="57"/>
      <c r="Q8" s="58"/>
      <c r="R8" s="1"/>
      <c r="S8" s="1"/>
      <c r="T8" s="1"/>
      <c r="U8" s="1"/>
      <c r="V8" s="1"/>
      <c r="W8" s="1"/>
      <c r="X8" s="1"/>
      <c r="Y8" s="1"/>
      <c r="Z8" s="1"/>
      <c r="AA8" s="1"/>
      <c r="AB8" s="1"/>
    </row>
    <row r="9" spans="1:28" ht="24.75" customHeight="1">
      <c r="A9" s="1"/>
      <c r="B9" s="1"/>
      <c r="C9" s="2"/>
      <c r="D9" s="11"/>
      <c r="E9" s="11"/>
      <c r="F9" s="11"/>
      <c r="G9" s="2"/>
      <c r="H9" s="11"/>
      <c r="I9" s="11"/>
      <c r="J9" s="11"/>
      <c r="K9" s="11"/>
      <c r="L9" s="11"/>
      <c r="M9" s="11"/>
      <c r="N9" s="11"/>
      <c r="O9" s="11"/>
      <c r="P9" s="11"/>
      <c r="Q9" s="1"/>
      <c r="R9" s="1"/>
      <c r="S9" s="1"/>
      <c r="T9" s="1"/>
      <c r="U9" s="1"/>
      <c r="V9" s="1"/>
      <c r="W9" s="1"/>
      <c r="X9" s="1"/>
      <c r="Y9" s="1"/>
      <c r="Z9" s="1"/>
      <c r="AA9" s="1"/>
      <c r="AB9" s="1"/>
    </row>
    <row r="10" spans="1:28" ht="14.5">
      <c r="A10" s="1"/>
      <c r="B10" s="1"/>
      <c r="C10" s="1"/>
      <c r="D10" s="1"/>
      <c r="E10" s="1"/>
      <c r="F10" s="1"/>
      <c r="G10" s="78"/>
      <c r="H10" s="58"/>
      <c r="I10" s="1"/>
      <c r="J10" s="1"/>
      <c r="K10" s="1"/>
      <c r="L10" s="1"/>
      <c r="M10" s="1"/>
      <c r="N10" s="1"/>
      <c r="O10" s="1"/>
      <c r="P10" s="1"/>
      <c r="Q10" s="1"/>
      <c r="R10" s="1"/>
      <c r="S10" s="1"/>
      <c r="T10" s="1"/>
      <c r="U10" s="1"/>
      <c r="V10" s="1"/>
      <c r="W10" s="1"/>
      <c r="X10" s="1"/>
      <c r="Y10" s="1"/>
      <c r="Z10" s="1"/>
      <c r="AA10" s="1"/>
      <c r="AB10" s="1"/>
    </row>
    <row r="11" spans="1:28" ht="14.5">
      <c r="A11" s="1"/>
      <c r="B11" s="78" t="s">
        <v>158</v>
      </c>
      <c r="C11" s="57"/>
      <c r="D11" s="57"/>
      <c r="E11" s="57"/>
      <c r="F11" s="58"/>
      <c r="G11" s="90">
        <f t="shared" ref="G11:G12" si="0">J11</f>
        <v>0</v>
      </c>
      <c r="H11" s="58"/>
      <c r="I11" s="14"/>
      <c r="J11" s="116">
        <v>0</v>
      </c>
      <c r="K11" s="117"/>
      <c r="L11" s="1" t="s">
        <v>169</v>
      </c>
      <c r="M11" s="1"/>
      <c r="N11" s="1"/>
      <c r="O11" s="1"/>
      <c r="P11" s="1"/>
      <c r="Q11" s="1"/>
      <c r="R11" s="1"/>
      <c r="S11" s="1"/>
      <c r="T11" s="1"/>
      <c r="U11" s="1"/>
      <c r="V11" s="1"/>
      <c r="W11" s="1"/>
      <c r="X11" s="1"/>
      <c r="Y11" s="1"/>
      <c r="Z11" s="1"/>
      <c r="AA11" s="1"/>
      <c r="AB11" s="1"/>
    </row>
    <row r="12" spans="1:28" ht="15.75" customHeight="1">
      <c r="A12" s="1"/>
      <c r="B12" s="78" t="s">
        <v>40</v>
      </c>
      <c r="C12" s="57"/>
      <c r="D12" s="57"/>
      <c r="E12" s="57"/>
      <c r="F12" s="58"/>
      <c r="G12" s="77">
        <f t="shared" si="0"/>
        <v>0.14849999999999999</v>
      </c>
      <c r="H12" s="58"/>
      <c r="I12" s="16"/>
      <c r="J12" s="139">
        <f>0.095+0.0535</f>
        <v>0.14849999999999999</v>
      </c>
      <c r="K12" s="115"/>
      <c r="L12" s="1" t="s">
        <v>45</v>
      </c>
      <c r="M12" s="1"/>
      <c r="N12" s="1"/>
      <c r="O12" s="1"/>
      <c r="P12" s="1"/>
      <c r="Q12" s="1"/>
      <c r="R12" s="1"/>
      <c r="S12" s="1"/>
      <c r="T12" s="1"/>
      <c r="U12" s="1"/>
      <c r="V12" s="1"/>
      <c r="W12" s="1"/>
      <c r="X12" s="1"/>
      <c r="Y12" s="1"/>
      <c r="Z12" s="1"/>
      <c r="AA12" s="1"/>
      <c r="AB12" s="1"/>
    </row>
    <row r="13" spans="1:28" ht="14.5">
      <c r="A13" s="1"/>
      <c r="B13" s="78"/>
      <c r="C13" s="57"/>
      <c r="D13" s="57"/>
      <c r="E13" s="57"/>
      <c r="F13" s="58"/>
      <c r="G13" s="85"/>
      <c r="H13" s="58"/>
      <c r="I13" s="19"/>
      <c r="J13" s="20"/>
      <c r="K13" s="20"/>
      <c r="L13" s="1"/>
      <c r="M13" s="1"/>
      <c r="N13" s="1"/>
      <c r="O13" s="1"/>
      <c r="P13" s="1"/>
      <c r="Q13" s="1"/>
      <c r="R13" s="1"/>
      <c r="S13" s="1"/>
      <c r="T13" s="1"/>
      <c r="U13" s="1"/>
      <c r="V13" s="1"/>
      <c r="W13" s="1"/>
      <c r="X13" s="1"/>
      <c r="Y13" s="1"/>
      <c r="Z13" s="1"/>
      <c r="AA13" s="1"/>
      <c r="AB13" s="1"/>
    </row>
    <row r="14" spans="1:28" ht="14.5">
      <c r="A14" s="1"/>
      <c r="B14" s="83" t="s">
        <v>52</v>
      </c>
      <c r="C14" s="57"/>
      <c r="D14" s="57"/>
      <c r="E14" s="57"/>
      <c r="F14" s="58"/>
      <c r="G14" s="86">
        <f>SUM(G11*G12)+G11</f>
        <v>0</v>
      </c>
      <c r="H14" s="74"/>
      <c r="I14" s="21"/>
      <c r="J14" s="1"/>
      <c r="K14" s="1"/>
      <c r="L14" s="1"/>
      <c r="M14" s="1"/>
      <c r="N14" s="1"/>
      <c r="O14" s="1"/>
      <c r="P14" s="1"/>
      <c r="Q14" s="1"/>
      <c r="R14" s="1"/>
      <c r="S14" s="1"/>
      <c r="T14" s="1"/>
      <c r="U14" s="1"/>
      <c r="V14" s="1"/>
      <c r="W14" s="1"/>
      <c r="X14" s="1"/>
      <c r="Y14" s="1"/>
      <c r="Z14" s="1"/>
      <c r="AA14" s="1"/>
      <c r="AB14" s="1"/>
    </row>
    <row r="15" spans="1:28" ht="14.5">
      <c r="A15" s="1"/>
      <c r="B15" s="78"/>
      <c r="C15" s="57"/>
      <c r="D15" s="57"/>
      <c r="E15" s="57"/>
      <c r="F15" s="58"/>
      <c r="G15" s="78"/>
      <c r="H15" s="58"/>
      <c r="I15" s="1"/>
      <c r="J15" s="1"/>
      <c r="K15" s="1"/>
      <c r="L15" s="1"/>
      <c r="M15" s="1"/>
      <c r="N15" s="1"/>
      <c r="O15" s="1"/>
      <c r="P15" s="1"/>
      <c r="Q15" s="1"/>
      <c r="R15" s="1"/>
      <c r="S15" s="1"/>
      <c r="T15" s="1"/>
      <c r="U15" s="1"/>
      <c r="V15" s="1"/>
      <c r="W15" s="1"/>
      <c r="X15" s="1"/>
      <c r="Y15" s="1"/>
      <c r="Z15" s="1"/>
      <c r="AA15" s="1"/>
      <c r="AB15" s="1"/>
    </row>
    <row r="16" spans="1:28" ht="14.5">
      <c r="A16" s="1"/>
      <c r="B16" s="94" t="s">
        <v>66</v>
      </c>
      <c r="C16" s="57"/>
      <c r="D16" s="57"/>
      <c r="E16" s="57"/>
      <c r="F16" s="58"/>
      <c r="G16" s="87"/>
      <c r="H16" s="58"/>
      <c r="I16" s="1"/>
      <c r="J16" s="1"/>
      <c r="K16" s="1"/>
      <c r="L16" s="1"/>
      <c r="M16" s="1"/>
      <c r="N16" s="1"/>
      <c r="O16" s="1"/>
      <c r="P16" s="1"/>
      <c r="Q16" s="1"/>
      <c r="R16" s="1"/>
      <c r="S16" s="1"/>
      <c r="T16" s="1"/>
      <c r="U16" s="1"/>
      <c r="V16" s="1"/>
      <c r="W16" s="1"/>
      <c r="X16" s="1"/>
      <c r="Y16" s="1"/>
      <c r="Z16" s="1"/>
      <c r="AA16" s="1"/>
      <c r="AB16" s="1"/>
    </row>
    <row r="17" spans="1:28" ht="15.75" customHeight="1">
      <c r="A17" s="1"/>
      <c r="B17" s="78" t="s">
        <v>73</v>
      </c>
      <c r="C17" s="57"/>
      <c r="D17" s="57"/>
      <c r="E17" s="57"/>
      <c r="F17" s="58"/>
      <c r="G17" s="88">
        <f t="shared" ref="G17:G21" si="1">SUM(J17*M17)</f>
        <v>1800</v>
      </c>
      <c r="H17" s="58"/>
      <c r="I17" s="22"/>
      <c r="J17" s="118">
        <v>48</v>
      </c>
      <c r="K17" s="117"/>
      <c r="L17" s="26" t="s">
        <v>80</v>
      </c>
      <c r="M17" s="138">
        <f>5*7.5</f>
        <v>37.5</v>
      </c>
      <c r="N17" s="117"/>
      <c r="O17" s="26" t="s">
        <v>87</v>
      </c>
      <c r="P17" s="1"/>
      <c r="Q17" s="26"/>
      <c r="R17" s="1"/>
      <c r="S17" s="1"/>
      <c r="T17" s="1"/>
      <c r="U17" s="1"/>
      <c r="V17" s="1"/>
      <c r="W17" s="1"/>
      <c r="X17" s="1"/>
      <c r="Y17" s="1"/>
      <c r="Z17" s="1"/>
      <c r="AA17" s="1"/>
      <c r="AB17" s="1"/>
    </row>
    <row r="18" spans="1:28" ht="15.75" customHeight="1">
      <c r="A18" s="1"/>
      <c r="B18" s="78" t="s">
        <v>88</v>
      </c>
      <c r="C18" s="57"/>
      <c r="D18" s="57"/>
      <c r="E18" s="57"/>
      <c r="F18" s="58"/>
      <c r="G18" s="95">
        <f t="shared" si="1"/>
        <v>150</v>
      </c>
      <c r="H18" s="58"/>
      <c r="I18" s="27"/>
      <c r="J18" s="118">
        <v>20</v>
      </c>
      <c r="K18" s="117"/>
      <c r="L18" s="26" t="s">
        <v>159</v>
      </c>
      <c r="M18" s="137">
        <f>$M$17/5</f>
        <v>7.5</v>
      </c>
      <c r="N18" s="115"/>
      <c r="O18" s="26" t="s">
        <v>97</v>
      </c>
      <c r="P18" s="1"/>
      <c r="Q18" s="26"/>
      <c r="R18" s="1"/>
      <c r="S18" s="1"/>
      <c r="T18" s="1"/>
      <c r="U18" s="1"/>
      <c r="V18" s="1"/>
      <c r="W18" s="1"/>
      <c r="X18" s="1"/>
      <c r="Y18" s="1"/>
      <c r="Z18" s="1"/>
      <c r="AA18" s="1"/>
      <c r="AB18" s="1"/>
    </row>
    <row r="19" spans="1:28" ht="15.75" customHeight="1">
      <c r="A19" s="1"/>
      <c r="B19" s="78" t="s">
        <v>99</v>
      </c>
      <c r="C19" s="57"/>
      <c r="D19" s="57"/>
      <c r="E19" s="57"/>
      <c r="F19" s="58"/>
      <c r="G19" s="95">
        <f t="shared" si="1"/>
        <v>67.5</v>
      </c>
      <c r="H19" s="58"/>
      <c r="I19" s="27"/>
      <c r="J19" s="118">
        <v>9</v>
      </c>
      <c r="K19" s="117"/>
      <c r="L19" s="26" t="s">
        <v>159</v>
      </c>
      <c r="M19" s="137">
        <f t="shared" ref="M19:M21" si="2">$M$17/5</f>
        <v>7.5</v>
      </c>
      <c r="N19" s="115"/>
      <c r="O19" s="26" t="s">
        <v>97</v>
      </c>
      <c r="P19" s="1"/>
      <c r="Q19" s="26"/>
      <c r="R19" s="1"/>
      <c r="S19" s="1"/>
      <c r="T19" s="1"/>
      <c r="U19" s="1"/>
      <c r="V19" s="1"/>
      <c r="W19" s="1"/>
      <c r="X19" s="1"/>
      <c r="Y19" s="1"/>
      <c r="Z19" s="1"/>
      <c r="AA19" s="1"/>
      <c r="AB19" s="1"/>
    </row>
    <row r="20" spans="1:28" ht="15.75" customHeight="1">
      <c r="A20" s="1"/>
      <c r="B20" s="78" t="s">
        <v>102</v>
      </c>
      <c r="C20" s="57"/>
      <c r="D20" s="57"/>
      <c r="E20" s="57"/>
      <c r="F20" s="58"/>
      <c r="G20" s="95">
        <f t="shared" si="1"/>
        <v>75</v>
      </c>
      <c r="H20" s="58"/>
      <c r="I20" s="27"/>
      <c r="J20" s="118">
        <v>10</v>
      </c>
      <c r="K20" s="117"/>
      <c r="L20" s="26" t="s">
        <v>159</v>
      </c>
      <c r="M20" s="137">
        <f t="shared" si="2"/>
        <v>7.5</v>
      </c>
      <c r="N20" s="115"/>
      <c r="O20" s="26" t="s">
        <v>97</v>
      </c>
      <c r="P20" s="1"/>
      <c r="Q20" s="26"/>
      <c r="R20" s="1"/>
      <c r="S20" s="1"/>
      <c r="T20" s="1"/>
      <c r="U20" s="1"/>
      <c r="V20" s="1"/>
      <c r="W20" s="1"/>
      <c r="X20" s="1"/>
      <c r="Y20" s="1"/>
      <c r="Z20" s="1"/>
      <c r="AA20" s="1"/>
      <c r="AB20" s="1"/>
    </row>
    <row r="21" spans="1:28" ht="15.75" customHeight="1">
      <c r="A21" s="1"/>
      <c r="B21" s="78" t="s">
        <v>107</v>
      </c>
      <c r="C21" s="57"/>
      <c r="D21" s="57"/>
      <c r="E21" s="57"/>
      <c r="F21" s="58"/>
      <c r="G21" s="95">
        <f t="shared" si="1"/>
        <v>0</v>
      </c>
      <c r="H21" s="58"/>
      <c r="I21" s="27"/>
      <c r="J21" s="118">
        <v>0</v>
      </c>
      <c r="K21" s="117"/>
      <c r="L21" s="26" t="s">
        <v>159</v>
      </c>
      <c r="M21" s="137">
        <f t="shared" si="2"/>
        <v>7.5</v>
      </c>
      <c r="N21" s="115"/>
      <c r="O21" s="26" t="s">
        <v>97</v>
      </c>
      <c r="P21" s="1"/>
      <c r="Q21" s="26"/>
      <c r="R21" s="1"/>
      <c r="S21" s="1"/>
      <c r="T21" s="1"/>
      <c r="U21" s="1"/>
      <c r="V21" s="1"/>
      <c r="W21" s="1"/>
      <c r="X21" s="1"/>
      <c r="Y21" s="1"/>
      <c r="Z21" s="1"/>
      <c r="AA21" s="1"/>
      <c r="AB21" s="1"/>
    </row>
    <row r="22" spans="1:28" ht="15.75" customHeight="1">
      <c r="A22" s="1"/>
      <c r="B22" s="78"/>
      <c r="C22" s="57"/>
      <c r="D22" s="57"/>
      <c r="E22" s="57"/>
      <c r="F22" s="58"/>
      <c r="G22" s="95"/>
      <c r="H22" s="58"/>
      <c r="I22" s="27"/>
      <c r="J22" s="1"/>
      <c r="K22" s="1"/>
      <c r="L22" s="1"/>
      <c r="M22" s="1"/>
      <c r="N22" s="1"/>
      <c r="O22" s="1"/>
      <c r="P22" s="1"/>
      <c r="Q22" s="1"/>
      <c r="R22" s="1"/>
      <c r="S22" s="1"/>
      <c r="T22" s="1"/>
      <c r="U22" s="1"/>
      <c r="V22" s="1"/>
      <c r="W22" s="1"/>
      <c r="X22" s="1"/>
      <c r="Y22" s="1"/>
      <c r="Z22" s="1"/>
      <c r="AA22" s="1"/>
      <c r="AB22" s="1"/>
    </row>
    <row r="23" spans="1:28" ht="15.75" customHeight="1">
      <c r="A23" s="1"/>
      <c r="B23" s="94" t="s">
        <v>109</v>
      </c>
      <c r="C23" s="57"/>
      <c r="D23" s="57"/>
      <c r="E23" s="57"/>
      <c r="F23" s="58"/>
      <c r="G23" s="82">
        <f>SUM(G17)-SUM(G18:G21)</f>
        <v>1507.5</v>
      </c>
      <c r="H23" s="58"/>
      <c r="I23" s="22"/>
      <c r="J23" s="1"/>
      <c r="K23" s="1"/>
      <c r="L23" s="1"/>
      <c r="M23" s="1"/>
      <c r="N23" s="1"/>
      <c r="O23" s="1"/>
      <c r="P23" s="1"/>
      <c r="Q23" s="1"/>
      <c r="R23" s="1"/>
      <c r="S23" s="1"/>
      <c r="T23" s="1"/>
      <c r="U23" s="1"/>
      <c r="V23" s="1"/>
      <c r="W23" s="1"/>
      <c r="X23" s="1"/>
      <c r="Y23" s="1"/>
      <c r="Z23" s="1"/>
      <c r="AA23" s="1"/>
      <c r="AB23" s="1"/>
    </row>
    <row r="24" spans="1:28" ht="15.75" customHeight="1">
      <c r="A24" s="1"/>
      <c r="B24" s="78" t="s">
        <v>110</v>
      </c>
      <c r="C24" s="57"/>
      <c r="D24" s="57"/>
      <c r="E24" s="57"/>
      <c r="F24" s="58"/>
      <c r="G24" s="84">
        <f>SUM((G23/G17)*100%)</f>
        <v>0.83750000000000002</v>
      </c>
      <c r="H24" s="58"/>
      <c r="I24" s="34"/>
      <c r="J24" s="1"/>
      <c r="K24" s="1"/>
      <c r="L24" s="1"/>
      <c r="M24" s="1"/>
      <c r="N24" s="1"/>
      <c r="O24" s="1"/>
      <c r="P24" s="1"/>
      <c r="Q24" s="1"/>
      <c r="R24" s="1"/>
      <c r="S24" s="1"/>
      <c r="T24" s="1"/>
      <c r="U24" s="1"/>
      <c r="V24" s="1"/>
      <c r="W24" s="1"/>
      <c r="X24" s="1"/>
      <c r="Y24" s="1"/>
      <c r="Z24" s="1"/>
      <c r="AA24" s="1"/>
      <c r="AB24" s="1"/>
    </row>
    <row r="25" spans="1:28" ht="15.75" customHeight="1">
      <c r="A25" s="1"/>
      <c r="B25" s="78"/>
      <c r="C25" s="57"/>
      <c r="D25" s="57"/>
      <c r="E25" s="57"/>
      <c r="F25" s="58"/>
      <c r="G25" s="84"/>
      <c r="H25" s="58"/>
      <c r="I25" s="34"/>
      <c r="J25" s="1"/>
      <c r="K25" s="1"/>
      <c r="L25" s="1"/>
      <c r="M25" s="1"/>
      <c r="N25" s="1"/>
      <c r="O25" s="1"/>
      <c r="P25" s="1"/>
      <c r="Q25" s="1"/>
      <c r="R25" s="1"/>
      <c r="S25" s="1"/>
      <c r="T25" s="1"/>
      <c r="U25" s="1"/>
      <c r="V25" s="1"/>
      <c r="W25" s="1"/>
      <c r="X25" s="1"/>
      <c r="Y25" s="1"/>
      <c r="Z25" s="1"/>
      <c r="AA25" s="1"/>
      <c r="AB25" s="1"/>
    </row>
    <row r="26" spans="1:28" ht="15.75" customHeight="1">
      <c r="A26" s="1"/>
      <c r="B26" s="83" t="s">
        <v>111</v>
      </c>
      <c r="C26" s="57"/>
      <c r="D26" s="57"/>
      <c r="E26" s="57"/>
      <c r="F26" s="58"/>
      <c r="G26" s="75">
        <f>SUM(G14/G24)</f>
        <v>0</v>
      </c>
      <c r="H26" s="74"/>
      <c r="I26" s="21"/>
      <c r="J26" s="1"/>
      <c r="K26" s="1"/>
      <c r="L26" s="1"/>
      <c r="M26" s="1"/>
      <c r="N26" s="1"/>
      <c r="O26" s="1"/>
      <c r="P26" s="1"/>
      <c r="Q26" s="1"/>
      <c r="R26" s="1"/>
      <c r="S26" s="1"/>
      <c r="T26" s="1"/>
      <c r="U26" s="1"/>
      <c r="V26" s="1"/>
      <c r="W26" s="1"/>
      <c r="X26" s="1"/>
      <c r="Y26" s="1"/>
      <c r="Z26" s="1"/>
      <c r="AA26" s="1"/>
      <c r="AB26" s="1"/>
    </row>
    <row r="27" spans="1:28" ht="15.75" customHeight="1">
      <c r="A27" s="1"/>
      <c r="B27" s="78"/>
      <c r="C27" s="57"/>
      <c r="D27" s="57"/>
      <c r="E27" s="57"/>
      <c r="F27" s="58"/>
      <c r="G27" s="93"/>
      <c r="H27" s="58"/>
      <c r="I27" s="21"/>
      <c r="J27" s="1"/>
      <c r="K27" s="1"/>
      <c r="L27" s="1"/>
      <c r="M27" s="1"/>
      <c r="N27" s="1"/>
      <c r="O27" s="1"/>
      <c r="P27" s="1"/>
      <c r="Q27" s="1"/>
      <c r="R27" s="1"/>
      <c r="S27" s="1"/>
      <c r="T27" s="1"/>
      <c r="U27" s="1"/>
      <c r="V27" s="1"/>
      <c r="W27" s="1"/>
      <c r="X27" s="1"/>
      <c r="Y27" s="1"/>
      <c r="Z27" s="1"/>
      <c r="AA27" s="1"/>
      <c r="AB27" s="1"/>
    </row>
    <row r="28" spans="1:28" ht="15.75" customHeight="1">
      <c r="A28" s="1"/>
      <c r="B28" s="94" t="s">
        <v>112</v>
      </c>
      <c r="C28" s="57"/>
      <c r="D28" s="57"/>
      <c r="E28" s="57"/>
      <c r="F28" s="58"/>
      <c r="G28" s="87"/>
      <c r="H28" s="58"/>
      <c r="I28" s="1"/>
      <c r="J28" s="1"/>
      <c r="K28" s="1"/>
      <c r="L28" s="1"/>
      <c r="M28" s="1"/>
      <c r="N28" s="1"/>
      <c r="O28" s="1"/>
      <c r="P28" s="1"/>
      <c r="Q28" s="1"/>
      <c r="R28" s="1"/>
      <c r="S28" s="1"/>
      <c r="T28" s="1"/>
      <c r="U28" s="1"/>
      <c r="V28" s="1"/>
      <c r="W28" s="1"/>
      <c r="X28" s="1"/>
      <c r="Y28" s="1"/>
      <c r="Z28" s="1"/>
      <c r="AA28" s="1"/>
      <c r="AB28" s="1"/>
    </row>
    <row r="29" spans="1:28" ht="15.75" customHeight="1">
      <c r="A29" s="1"/>
      <c r="B29" s="78" t="s">
        <v>113</v>
      </c>
      <c r="C29" s="57"/>
      <c r="D29" s="57"/>
      <c r="E29" s="57"/>
      <c r="F29" s="58"/>
      <c r="G29" s="120">
        <f>J29</f>
        <v>7.5</v>
      </c>
      <c r="H29" s="121"/>
      <c r="I29" s="22"/>
      <c r="J29" s="119">
        <v>7.5</v>
      </c>
      <c r="K29" s="117"/>
      <c r="L29" s="1"/>
      <c r="M29" s="1"/>
      <c r="N29" s="1"/>
      <c r="O29" s="1"/>
      <c r="P29" s="1"/>
      <c r="Q29" s="1"/>
      <c r="R29" s="1"/>
      <c r="S29" s="1"/>
      <c r="T29" s="1"/>
      <c r="U29" s="1"/>
      <c r="V29" s="1"/>
      <c r="W29" s="1"/>
      <c r="X29" s="1"/>
      <c r="Y29" s="1"/>
      <c r="Z29" s="1"/>
      <c r="AA29" s="1"/>
      <c r="AB29" s="1"/>
    </row>
    <row r="30" spans="1:28" ht="15.75" customHeight="1">
      <c r="A30" s="1"/>
      <c r="B30" s="78" t="s">
        <v>114</v>
      </c>
      <c r="C30" s="57"/>
      <c r="D30" s="57"/>
      <c r="E30" s="57"/>
      <c r="F30" s="58"/>
      <c r="G30" s="84">
        <f>SUM(J29/8)</f>
        <v>0.9375</v>
      </c>
      <c r="H30" s="58"/>
      <c r="I30" s="34"/>
      <c r="J30" s="1"/>
      <c r="K30" s="1"/>
      <c r="L30" s="1"/>
      <c r="M30" s="1"/>
      <c r="N30" s="1"/>
      <c r="O30" s="1"/>
      <c r="P30" s="1"/>
      <c r="Q30" s="1"/>
      <c r="R30" s="1"/>
      <c r="S30" s="1"/>
      <c r="T30" s="1"/>
      <c r="U30" s="1"/>
      <c r="V30" s="1"/>
      <c r="W30" s="1"/>
      <c r="X30" s="1"/>
      <c r="Y30" s="1"/>
      <c r="Z30" s="1"/>
      <c r="AA30" s="1"/>
      <c r="AB30" s="1"/>
    </row>
    <row r="31" spans="1:28" ht="15.75" customHeight="1">
      <c r="A31" s="1"/>
      <c r="B31" s="83" t="s">
        <v>115</v>
      </c>
      <c r="C31" s="57"/>
      <c r="D31" s="57"/>
      <c r="E31" s="57"/>
      <c r="F31" s="58"/>
      <c r="G31" s="75">
        <f>SUM(G26/G30)</f>
        <v>0</v>
      </c>
      <c r="H31" s="74"/>
      <c r="I31" s="21"/>
      <c r="J31" s="1"/>
      <c r="K31" s="1"/>
      <c r="L31" s="1"/>
      <c r="M31" s="1"/>
      <c r="N31" s="1"/>
      <c r="O31" s="1"/>
      <c r="P31" s="1"/>
      <c r="Q31" s="1"/>
      <c r="R31" s="1"/>
      <c r="S31" s="1"/>
      <c r="T31" s="1"/>
      <c r="U31" s="1"/>
      <c r="V31" s="1"/>
      <c r="W31" s="1"/>
      <c r="X31" s="1"/>
      <c r="Y31" s="1"/>
      <c r="Z31" s="1"/>
      <c r="AA31" s="1"/>
      <c r="AB31" s="1"/>
    </row>
    <row r="32" spans="1:28" ht="15.75" customHeight="1">
      <c r="A32" s="1"/>
      <c r="B32" s="78"/>
      <c r="C32" s="57"/>
      <c r="D32" s="57"/>
      <c r="E32" s="57"/>
      <c r="F32" s="58"/>
      <c r="G32" s="93"/>
      <c r="H32" s="58"/>
      <c r="I32" s="21"/>
      <c r="J32" s="1"/>
      <c r="K32" s="1"/>
      <c r="L32" s="1"/>
      <c r="M32" s="1"/>
      <c r="N32" s="1"/>
      <c r="O32" s="1"/>
      <c r="P32" s="1"/>
      <c r="Q32" s="1"/>
      <c r="R32" s="1"/>
      <c r="S32" s="1"/>
      <c r="T32" s="1"/>
      <c r="U32" s="1"/>
      <c r="V32" s="1"/>
      <c r="W32" s="1"/>
      <c r="X32" s="1"/>
      <c r="Y32" s="1"/>
      <c r="Z32" s="1"/>
      <c r="AA32" s="1"/>
      <c r="AB32" s="1"/>
    </row>
    <row r="33" spans="1:28" ht="15.75" customHeight="1">
      <c r="A33" s="1"/>
      <c r="B33" s="94" t="s">
        <v>116</v>
      </c>
      <c r="C33" s="57"/>
      <c r="D33" s="57"/>
      <c r="E33" s="57"/>
      <c r="F33" s="58"/>
      <c r="G33" s="87"/>
      <c r="H33" s="58"/>
      <c r="I33" s="1"/>
      <c r="J33" s="1"/>
      <c r="K33" s="1"/>
      <c r="L33" s="1"/>
      <c r="M33" s="1"/>
      <c r="N33" s="1">
        <f>M17</f>
        <v>37.5</v>
      </c>
      <c r="O33" s="1"/>
      <c r="P33" s="1"/>
      <c r="Q33" s="1"/>
      <c r="R33" s="1"/>
      <c r="S33" s="1"/>
      <c r="T33" s="1"/>
      <c r="U33" s="1"/>
      <c r="V33" s="1"/>
      <c r="W33" s="1"/>
      <c r="X33" s="1"/>
      <c r="Y33" s="1"/>
      <c r="Z33" s="1"/>
      <c r="AA33" s="1"/>
      <c r="AB33" s="1"/>
    </row>
    <row r="34" spans="1:28" ht="15.75" customHeight="1" thickBot="1">
      <c r="A34" s="1"/>
      <c r="B34" s="78" t="s">
        <v>117</v>
      </c>
      <c r="C34" s="57"/>
      <c r="D34" s="57"/>
      <c r="E34" s="57"/>
      <c r="F34" s="58"/>
      <c r="G34" s="97">
        <f>J34</f>
        <v>0</v>
      </c>
      <c r="H34" s="58"/>
      <c r="I34" s="21"/>
      <c r="J34" s="98">
        <v>0</v>
      </c>
      <c r="K34" s="74"/>
      <c r="L34" s="1"/>
      <c r="M34" s="134" t="s">
        <v>162</v>
      </c>
      <c r="N34" s="135" t="s">
        <v>163</v>
      </c>
      <c r="O34" s="136" t="s">
        <v>164</v>
      </c>
      <c r="P34" s="1"/>
      <c r="Q34" s="1"/>
      <c r="R34" s="1"/>
      <c r="S34" s="1"/>
      <c r="T34" s="1"/>
      <c r="U34" s="1"/>
      <c r="V34" s="1"/>
      <c r="W34" s="1"/>
      <c r="X34" s="1"/>
      <c r="Y34" s="1"/>
      <c r="Z34" s="1"/>
      <c r="AA34" s="1"/>
      <c r="AB34" s="1"/>
    </row>
    <row r="35" spans="1:28" ht="15.75" customHeight="1">
      <c r="A35" s="1"/>
      <c r="B35" s="78" t="s">
        <v>161</v>
      </c>
      <c r="C35" s="57"/>
      <c r="D35" s="57"/>
      <c r="E35" s="57"/>
      <c r="F35" s="58"/>
      <c r="G35" s="79"/>
      <c r="H35" s="58"/>
      <c r="I35" s="35"/>
      <c r="J35" s="119">
        <v>1</v>
      </c>
      <c r="K35" s="117"/>
      <c r="L35" s="1"/>
      <c r="M35" s="125" t="s">
        <v>165</v>
      </c>
      <c r="N35" s="129">
        <v>20</v>
      </c>
      <c r="O35" s="132">
        <f>Table1[[#This Row],[Hours per week]]/$N$33</f>
        <v>0.53333333333333333</v>
      </c>
      <c r="P35" s="1"/>
      <c r="Q35" s="1"/>
      <c r="R35" s="1"/>
      <c r="S35" s="1"/>
      <c r="T35" s="1"/>
      <c r="U35" s="1"/>
      <c r="V35" s="1"/>
      <c r="W35" s="1"/>
      <c r="X35" s="1"/>
      <c r="Y35" s="1"/>
      <c r="Z35" s="1"/>
      <c r="AA35" s="1"/>
      <c r="AB35" s="1"/>
    </row>
    <row r="36" spans="1:28" ht="15.75" customHeight="1">
      <c r="A36" s="1"/>
      <c r="B36" s="78" t="s">
        <v>118</v>
      </c>
      <c r="C36" s="57"/>
      <c r="D36" s="57"/>
      <c r="E36" s="57"/>
      <c r="F36" s="58"/>
      <c r="G36" s="78">
        <f>SUM(G23*G30)</f>
        <v>1413.28125</v>
      </c>
      <c r="H36" s="58"/>
      <c r="I36" s="1"/>
      <c r="J36" s="1"/>
      <c r="K36" s="1"/>
      <c r="L36" s="1"/>
      <c r="M36" s="124" t="s">
        <v>166</v>
      </c>
      <c r="N36" s="130">
        <v>30</v>
      </c>
      <c r="O36" s="132">
        <f>Table1[[#This Row],[Hours per week]]/$N$33</f>
        <v>0.8</v>
      </c>
      <c r="P36" s="1"/>
      <c r="Q36" s="1"/>
      <c r="R36" s="1"/>
      <c r="S36" s="1"/>
      <c r="T36" s="1"/>
      <c r="U36" s="1"/>
      <c r="V36" s="1"/>
      <c r="W36" s="1"/>
      <c r="X36" s="1"/>
      <c r="Y36" s="1"/>
      <c r="Z36" s="1"/>
      <c r="AA36" s="1"/>
      <c r="AB36" s="1"/>
    </row>
    <row r="37" spans="1:28" ht="15.75" customHeight="1" thickBot="1">
      <c r="A37" s="1"/>
      <c r="B37" s="78" t="s">
        <v>119</v>
      </c>
      <c r="C37" s="57"/>
      <c r="D37" s="57"/>
      <c r="E37" s="57"/>
      <c r="F37" s="58"/>
      <c r="G37" s="78">
        <f>SUM((J35*(G23*G30)))</f>
        <v>1413.28125</v>
      </c>
      <c r="H37" s="58"/>
      <c r="I37" s="1"/>
      <c r="J37" s="1"/>
      <c r="K37" s="1"/>
      <c r="L37" s="1"/>
      <c r="M37" s="126" t="s">
        <v>167</v>
      </c>
      <c r="N37" s="131">
        <v>10</v>
      </c>
      <c r="O37" s="132">
        <f>Table1[[#This Row],[Hours per week]]/$N$33</f>
        <v>0.26666666666666666</v>
      </c>
      <c r="P37" s="1"/>
      <c r="Q37" s="1"/>
      <c r="R37" s="1"/>
      <c r="S37" s="1"/>
      <c r="T37" s="1"/>
      <c r="U37" s="1"/>
      <c r="V37" s="1"/>
      <c r="W37" s="1"/>
      <c r="X37" s="1"/>
      <c r="Y37" s="1"/>
      <c r="Z37" s="1"/>
      <c r="AA37" s="1"/>
      <c r="AB37" s="1"/>
    </row>
    <row r="38" spans="1:28" ht="15.75" customHeight="1" thickBot="1">
      <c r="A38" s="1"/>
      <c r="B38" s="78" t="s">
        <v>120</v>
      </c>
      <c r="C38" s="57"/>
      <c r="D38" s="57"/>
      <c r="E38" s="57"/>
      <c r="F38" s="58"/>
      <c r="G38" s="90">
        <f>SUM(J34)/(G37)</f>
        <v>0</v>
      </c>
      <c r="H38" s="58"/>
      <c r="I38" s="14"/>
      <c r="J38" s="1"/>
      <c r="K38" s="1"/>
      <c r="L38" s="1"/>
      <c r="M38" s="127" t="s">
        <v>168</v>
      </c>
      <c r="N38" s="128">
        <f>SUBTOTAL(109,N35:N37)</f>
        <v>60</v>
      </c>
      <c r="O38" s="133">
        <f>Table1[[#This Row],[Hours per week]]/$N$33</f>
        <v>1.6</v>
      </c>
      <c r="P38" s="1"/>
      <c r="Q38" s="1"/>
      <c r="R38" s="1"/>
      <c r="S38" s="1"/>
      <c r="T38" s="1"/>
      <c r="U38" s="1"/>
      <c r="V38" s="1"/>
      <c r="W38" s="1"/>
      <c r="X38" s="1"/>
      <c r="Y38" s="1"/>
      <c r="Z38" s="1"/>
      <c r="AA38" s="1"/>
      <c r="AB38" s="1"/>
    </row>
    <row r="39" spans="1:28" ht="15.75" customHeight="1">
      <c r="A39" s="1"/>
      <c r="B39" s="83" t="s">
        <v>121</v>
      </c>
      <c r="C39" s="57"/>
      <c r="D39" s="57"/>
      <c r="E39" s="57"/>
      <c r="F39" s="58"/>
      <c r="G39" s="75">
        <f>SUM(G31+G38)</f>
        <v>0</v>
      </c>
      <c r="H39" s="74"/>
      <c r="I39" s="21"/>
      <c r="J39" s="1"/>
      <c r="K39" s="1"/>
      <c r="L39" s="1"/>
      <c r="M39" s="1"/>
      <c r="N39" s="1"/>
      <c r="O39" s="1"/>
      <c r="P39" s="1"/>
      <c r="Q39" s="1"/>
      <c r="R39" s="1"/>
      <c r="S39" s="1"/>
      <c r="T39" s="1"/>
      <c r="U39" s="1"/>
      <c r="V39" s="1"/>
      <c r="W39" s="1"/>
      <c r="X39" s="1"/>
      <c r="Y39" s="1"/>
      <c r="Z39" s="1"/>
      <c r="AA39" s="1"/>
      <c r="AB39" s="1"/>
    </row>
    <row r="40" spans="1:28" ht="15.75" customHeight="1">
      <c r="A40" s="1"/>
      <c r="B40" s="78"/>
      <c r="C40" s="57"/>
      <c r="D40" s="57"/>
      <c r="E40" s="57"/>
      <c r="F40" s="58"/>
      <c r="G40" s="76"/>
      <c r="H40" s="58"/>
      <c r="I40" s="36"/>
      <c r="J40" s="1"/>
      <c r="K40" s="1"/>
      <c r="L40" s="1"/>
      <c r="M40" s="1"/>
      <c r="N40" s="1"/>
      <c r="O40" s="1"/>
      <c r="P40" s="1"/>
      <c r="Q40" s="1"/>
      <c r="R40" s="1"/>
      <c r="S40" s="1"/>
      <c r="T40" s="1"/>
      <c r="U40" s="1"/>
      <c r="V40" s="1"/>
      <c r="W40" s="1"/>
      <c r="X40" s="1"/>
      <c r="Y40" s="1"/>
      <c r="Z40" s="1"/>
      <c r="AA40" s="1"/>
      <c r="AB40" s="1"/>
    </row>
    <row r="41" spans="1:28" ht="15.75" customHeight="1">
      <c r="A41" s="1"/>
      <c r="B41" s="94" t="s">
        <v>122</v>
      </c>
      <c r="C41" s="57"/>
      <c r="D41" s="57"/>
      <c r="E41" s="57"/>
      <c r="F41" s="58"/>
      <c r="G41" s="87"/>
      <c r="H41" s="58"/>
      <c r="I41" s="1"/>
      <c r="J41" s="1"/>
      <c r="K41" s="1"/>
      <c r="L41" s="1"/>
      <c r="M41" s="1"/>
      <c r="N41" s="1"/>
      <c r="O41" s="1"/>
      <c r="P41" s="1"/>
      <c r="Q41" s="1"/>
      <c r="R41" s="1"/>
      <c r="S41" s="1"/>
      <c r="T41" s="1"/>
      <c r="U41" s="1"/>
      <c r="V41" s="1"/>
      <c r="W41" s="1"/>
      <c r="X41" s="1"/>
      <c r="Y41" s="1"/>
      <c r="Z41" s="1"/>
      <c r="AA41" s="1"/>
      <c r="AB41" s="1"/>
    </row>
    <row r="42" spans="1:28" ht="15.75" customHeight="1">
      <c r="A42" s="1"/>
      <c r="B42" s="78" t="s">
        <v>123</v>
      </c>
      <c r="C42" s="57"/>
      <c r="D42" s="57"/>
      <c r="E42" s="57"/>
      <c r="F42" s="58"/>
      <c r="G42" s="99">
        <f>SUM(G39*J42)+G39</f>
        <v>0</v>
      </c>
      <c r="H42" s="58"/>
      <c r="I42" s="37"/>
      <c r="J42" s="122">
        <v>0</v>
      </c>
      <c r="K42" s="117"/>
      <c r="L42" s="1"/>
      <c r="M42" s="1"/>
      <c r="N42" s="1"/>
      <c r="O42" s="1"/>
      <c r="P42" s="1"/>
      <c r="Q42" s="1"/>
      <c r="R42" s="1"/>
      <c r="S42" s="1"/>
      <c r="T42" s="1"/>
      <c r="U42" s="1"/>
      <c r="V42" s="1"/>
      <c r="W42" s="1"/>
      <c r="X42" s="1"/>
      <c r="Y42" s="1"/>
      <c r="Z42" s="1"/>
      <c r="AA42" s="1"/>
      <c r="AB42" s="1"/>
    </row>
    <row r="43" spans="1:28" ht="15.75" customHeight="1">
      <c r="A43" s="1"/>
      <c r="B43" s="78" t="s">
        <v>124</v>
      </c>
      <c r="C43" s="57"/>
      <c r="D43" s="57"/>
      <c r="E43" s="57"/>
      <c r="F43" s="58"/>
      <c r="G43" s="89">
        <f>SUM(J43+G42)</f>
        <v>0</v>
      </c>
      <c r="H43" s="58"/>
      <c r="I43" s="38"/>
      <c r="J43" s="123">
        <v>0</v>
      </c>
      <c r="K43" s="117"/>
      <c r="L43" s="1"/>
      <c r="M43" s="1"/>
      <c r="N43" s="1"/>
      <c r="O43" s="1"/>
      <c r="P43" s="1"/>
      <c r="Q43" s="1"/>
      <c r="R43" s="1"/>
      <c r="S43" s="1"/>
      <c r="T43" s="1"/>
      <c r="U43" s="1"/>
      <c r="V43" s="1"/>
      <c r="W43" s="1"/>
      <c r="X43" s="1"/>
      <c r="Y43" s="1"/>
      <c r="Z43" s="1"/>
      <c r="AA43" s="1"/>
      <c r="AB43" s="1"/>
    </row>
    <row r="44" spans="1:28" ht="15.75" customHeight="1">
      <c r="A44" s="1"/>
      <c r="B44" s="78" t="s">
        <v>125</v>
      </c>
      <c r="C44" s="57"/>
      <c r="D44" s="57"/>
      <c r="E44" s="57"/>
      <c r="F44" s="58"/>
      <c r="G44" s="90">
        <f>G43</f>
        <v>0</v>
      </c>
      <c r="H44" s="58"/>
      <c r="I44" s="14"/>
      <c r="J44" s="1"/>
      <c r="K44" s="1"/>
      <c r="L44" s="1"/>
      <c r="M44" s="1"/>
      <c r="N44" s="1"/>
      <c r="O44" s="1"/>
      <c r="P44" s="1"/>
      <c r="Q44" s="1"/>
      <c r="R44" s="1"/>
      <c r="S44" s="1"/>
      <c r="T44" s="1"/>
      <c r="U44" s="1"/>
      <c r="V44" s="1"/>
      <c r="W44" s="1"/>
      <c r="X44" s="1"/>
      <c r="Y44" s="1"/>
      <c r="Z44" s="1"/>
      <c r="AA44" s="1"/>
      <c r="AB44" s="1"/>
    </row>
    <row r="45" spans="1:28" ht="15.75" customHeight="1">
      <c r="A45" s="1"/>
      <c r="B45" s="78"/>
      <c r="C45" s="57"/>
      <c r="D45" s="57"/>
      <c r="E45" s="57"/>
      <c r="F45" s="58"/>
      <c r="G45" s="78"/>
      <c r="H45" s="58"/>
      <c r="I45" s="1"/>
      <c r="J45" s="1"/>
      <c r="K45" s="1"/>
      <c r="L45" s="1"/>
      <c r="M45" s="1"/>
      <c r="N45" s="1"/>
      <c r="O45" s="1"/>
      <c r="P45" s="1"/>
      <c r="Q45" s="1"/>
      <c r="R45" s="1"/>
      <c r="S45" s="1"/>
      <c r="T45" s="1"/>
      <c r="U45" s="1"/>
      <c r="V45" s="1"/>
      <c r="W45" s="1"/>
      <c r="X45" s="1"/>
      <c r="Y45" s="1"/>
      <c r="Z45" s="1"/>
      <c r="AA45" s="1"/>
      <c r="AB45" s="1"/>
    </row>
    <row r="46" spans="1:28" ht="15.75" customHeight="1">
      <c r="A46" s="1"/>
      <c r="B46" s="94" t="s">
        <v>126</v>
      </c>
      <c r="C46" s="57"/>
      <c r="D46" s="57"/>
      <c r="E46" s="57"/>
      <c r="F46" s="58"/>
      <c r="G46" s="87"/>
      <c r="H46" s="58"/>
      <c r="I46" s="1"/>
      <c r="J46" s="1"/>
      <c r="K46" s="1"/>
      <c r="L46" s="1"/>
      <c r="M46" s="1"/>
      <c r="N46" s="1"/>
      <c r="O46" s="1"/>
      <c r="P46" s="1"/>
      <c r="Q46" s="1"/>
      <c r="R46" s="1"/>
      <c r="S46" s="1"/>
      <c r="T46" s="1"/>
      <c r="U46" s="1"/>
      <c r="V46" s="1"/>
      <c r="W46" s="1"/>
      <c r="X46" s="1"/>
      <c r="Y46" s="1"/>
      <c r="Z46" s="1"/>
      <c r="AA46" s="1"/>
      <c r="AB46" s="1"/>
    </row>
    <row r="47" spans="1:28" ht="15.75" customHeight="1">
      <c r="A47" s="1"/>
      <c r="B47" s="78" t="s">
        <v>127</v>
      </c>
      <c r="C47" s="57"/>
      <c r="D47" s="57"/>
      <c r="E47" s="57"/>
      <c r="F47" s="58"/>
      <c r="G47" s="77">
        <f t="shared" ref="G47:G48" si="3">J47</f>
        <v>0.3</v>
      </c>
      <c r="H47" s="58"/>
      <c r="I47" s="16"/>
      <c r="J47" s="122">
        <v>0.3</v>
      </c>
      <c r="K47" s="117"/>
      <c r="L47" s="1"/>
      <c r="M47" s="1"/>
      <c r="N47" s="1"/>
      <c r="O47" s="1"/>
      <c r="P47" s="1"/>
      <c r="Q47" s="1"/>
      <c r="R47" s="1"/>
      <c r="S47" s="1"/>
      <c r="T47" s="1"/>
      <c r="U47" s="1"/>
      <c r="V47" s="1"/>
      <c r="W47" s="1"/>
      <c r="X47" s="1"/>
      <c r="Y47" s="1"/>
      <c r="Z47" s="1"/>
      <c r="AA47" s="1"/>
      <c r="AB47" s="1"/>
    </row>
    <row r="48" spans="1:28" ht="15.75" customHeight="1">
      <c r="A48" s="1"/>
      <c r="B48" s="78" t="s">
        <v>128</v>
      </c>
      <c r="C48" s="57"/>
      <c r="D48" s="57"/>
      <c r="E48" s="57"/>
      <c r="F48" s="58"/>
      <c r="G48" s="84">
        <f t="shared" si="3"/>
        <v>0.27500000000000002</v>
      </c>
      <c r="H48" s="58"/>
      <c r="I48" s="16"/>
      <c r="J48" s="140">
        <v>0.27500000000000002</v>
      </c>
      <c r="K48" s="115"/>
      <c r="L48" s="1"/>
      <c r="M48" s="1"/>
      <c r="N48" s="1"/>
      <c r="O48" s="1"/>
      <c r="P48" s="1"/>
      <c r="Q48" s="1"/>
      <c r="R48" s="1"/>
      <c r="S48" s="1"/>
      <c r="T48" s="1"/>
      <c r="U48" s="1"/>
      <c r="V48" s="1"/>
      <c r="W48" s="1"/>
      <c r="X48" s="1"/>
      <c r="Y48" s="1"/>
      <c r="Z48" s="1"/>
      <c r="AA48" s="1"/>
      <c r="AB48" s="1"/>
    </row>
    <row r="49" spans="1:28" ht="15.75" customHeight="1">
      <c r="A49" s="1"/>
      <c r="B49" s="78" t="s">
        <v>129</v>
      </c>
      <c r="C49" s="57"/>
      <c r="D49" s="57"/>
      <c r="E49" s="57"/>
      <c r="F49" s="58"/>
      <c r="G49" s="77">
        <f>SUM(J47*(100%-J48))</f>
        <v>0.2175</v>
      </c>
      <c r="H49" s="58"/>
      <c r="I49" s="16"/>
      <c r="J49" s="1"/>
      <c r="K49" s="1"/>
      <c r="L49" s="1"/>
      <c r="M49" s="1"/>
      <c r="N49" s="1"/>
      <c r="O49" s="1"/>
      <c r="P49" s="1"/>
      <c r="Q49" s="1"/>
      <c r="R49" s="1"/>
      <c r="S49" s="1"/>
      <c r="T49" s="1"/>
      <c r="U49" s="1"/>
      <c r="V49" s="1"/>
      <c r="W49" s="1"/>
      <c r="X49" s="1"/>
      <c r="Y49" s="1"/>
      <c r="Z49" s="1"/>
      <c r="AA49" s="1"/>
      <c r="AB49" s="1"/>
    </row>
    <row r="50" spans="1:28" ht="15.75" customHeight="1">
      <c r="A50" s="1"/>
      <c r="B50" s="78"/>
      <c r="C50" s="57"/>
      <c r="D50" s="57"/>
      <c r="E50" s="57"/>
      <c r="F50" s="58"/>
      <c r="G50" s="78"/>
      <c r="H50" s="58"/>
      <c r="I50" s="1"/>
      <c r="J50" s="1"/>
      <c r="K50" s="1"/>
      <c r="L50" s="1"/>
      <c r="M50" s="1"/>
      <c r="N50" s="1"/>
      <c r="O50" s="1"/>
      <c r="P50" s="1"/>
      <c r="Q50" s="1"/>
      <c r="R50" s="1"/>
      <c r="S50" s="1"/>
      <c r="T50" s="1"/>
      <c r="U50" s="1"/>
      <c r="V50" s="1"/>
      <c r="W50" s="1"/>
      <c r="X50" s="1"/>
      <c r="Y50" s="1"/>
      <c r="Z50" s="1"/>
      <c r="AA50" s="1"/>
      <c r="AB50" s="1"/>
    </row>
    <row r="51" spans="1:28" ht="15.75" customHeight="1">
      <c r="A51" s="1"/>
      <c r="B51" s="96" t="s">
        <v>130</v>
      </c>
      <c r="C51" s="57"/>
      <c r="D51" s="57"/>
      <c r="E51" s="57"/>
      <c r="F51" s="58"/>
      <c r="G51" s="80">
        <f>SUM(G44/(100%-J47))</f>
        <v>0</v>
      </c>
      <c r="H51" s="81"/>
      <c r="I51" s="39"/>
      <c r="J51" s="40"/>
      <c r="K51" s="40"/>
      <c r="L51" s="1"/>
      <c r="M51" s="1"/>
      <c r="N51" s="1"/>
      <c r="O51" s="1"/>
      <c r="P51" s="1"/>
      <c r="Q51" s="1"/>
      <c r="R51" s="1"/>
      <c r="S51" s="1"/>
      <c r="T51" s="1"/>
      <c r="U51" s="1"/>
      <c r="V51" s="1"/>
      <c r="W51" s="1"/>
      <c r="X51" s="1"/>
      <c r="Y51" s="1"/>
      <c r="Z51" s="1"/>
      <c r="AA51" s="1"/>
      <c r="AB51" s="1"/>
    </row>
    <row r="52" spans="1:28" ht="15.75" customHeight="1">
      <c r="A52" s="1"/>
      <c r="B52" s="68" t="s">
        <v>160</v>
      </c>
      <c r="C52" s="69"/>
      <c r="D52" s="69"/>
      <c r="E52" s="69"/>
      <c r="F52" s="69"/>
      <c r="G52" s="69"/>
      <c r="H52" s="69"/>
      <c r="I52" s="69"/>
      <c r="J52" s="69"/>
      <c r="K52" s="69"/>
      <c r="L52" s="69"/>
      <c r="M52" s="69"/>
      <c r="N52" s="69"/>
      <c r="O52" s="69"/>
      <c r="P52" s="69"/>
      <c r="Q52" s="70"/>
      <c r="R52" s="1"/>
      <c r="S52" s="1"/>
      <c r="T52" s="1"/>
      <c r="U52" s="1"/>
      <c r="V52" s="1"/>
      <c r="W52" s="1"/>
      <c r="X52" s="1"/>
      <c r="Y52" s="1"/>
      <c r="Z52" s="1"/>
      <c r="AA52" s="1"/>
      <c r="AB52" s="1"/>
    </row>
    <row r="53" spans="1:28" ht="15.75" customHeight="1">
      <c r="A53" s="1"/>
      <c r="B53" s="71"/>
      <c r="C53" s="72"/>
      <c r="D53" s="72"/>
      <c r="E53" s="72"/>
      <c r="F53" s="72"/>
      <c r="G53" s="72"/>
      <c r="H53" s="72"/>
      <c r="I53" s="72"/>
      <c r="J53" s="72"/>
      <c r="K53" s="72"/>
      <c r="L53" s="72"/>
      <c r="M53" s="72"/>
      <c r="N53" s="72"/>
      <c r="O53" s="72"/>
      <c r="P53" s="72"/>
      <c r="Q53" s="73"/>
      <c r="R53" s="1"/>
      <c r="S53" s="1"/>
      <c r="T53" s="1"/>
      <c r="U53" s="1"/>
      <c r="V53" s="1"/>
      <c r="W53" s="1"/>
      <c r="X53" s="1"/>
      <c r="Y53" s="1"/>
      <c r="Z53" s="1"/>
      <c r="AA53" s="1"/>
      <c r="AB53" s="1"/>
    </row>
    <row r="54" spans="1:28" ht="60" customHeight="1">
      <c r="A54" s="1"/>
      <c r="B54" s="41"/>
      <c r="C54" s="41"/>
      <c r="D54" s="41"/>
      <c r="E54" s="41"/>
      <c r="F54" s="41"/>
      <c r="G54" s="41"/>
      <c r="H54" s="41"/>
      <c r="I54" s="41"/>
      <c r="J54" s="41"/>
      <c r="K54" s="41"/>
      <c r="L54" s="41"/>
      <c r="M54" s="41"/>
      <c r="N54" s="41"/>
      <c r="O54" s="41"/>
      <c r="P54" s="41"/>
      <c r="Q54" s="41"/>
      <c r="R54" s="1"/>
      <c r="S54" s="1"/>
      <c r="T54" s="1"/>
      <c r="U54" s="1"/>
      <c r="V54" s="1"/>
      <c r="W54" s="1"/>
      <c r="X54" s="1"/>
      <c r="Y54" s="1"/>
      <c r="Z54" s="1"/>
      <c r="AA54" s="1"/>
      <c r="AB54" s="1"/>
    </row>
    <row r="55" spans="1:28" ht="15.75" customHeight="1">
      <c r="A55" s="1"/>
      <c r="B55" s="1"/>
      <c r="C55" s="1"/>
      <c r="D55" s="1"/>
      <c r="E55" s="1"/>
      <c r="F55" s="1"/>
      <c r="G55" s="1"/>
      <c r="H55" s="11"/>
      <c r="I55" s="1"/>
      <c r="J55" s="1"/>
      <c r="K55" s="1"/>
      <c r="L55" s="1"/>
      <c r="M55" s="1"/>
      <c r="N55" s="1"/>
      <c r="O55" s="1"/>
      <c r="P55" s="1"/>
      <c r="Q55" s="1"/>
      <c r="R55" s="1"/>
      <c r="S55" s="1"/>
      <c r="T55" s="1"/>
      <c r="U55" s="1"/>
      <c r="V55" s="1"/>
      <c r="W55" s="1"/>
      <c r="X55" s="1"/>
      <c r="Y55" s="1"/>
      <c r="Z55" s="1"/>
      <c r="AA55" s="1"/>
      <c r="AB55" s="1"/>
    </row>
    <row r="56" spans="1:28" ht="15.75" customHeight="1">
      <c r="A56" s="1"/>
      <c r="B56" s="1"/>
      <c r="C56" s="1"/>
      <c r="D56" s="1"/>
      <c r="E56" s="1"/>
      <c r="F56" s="1"/>
      <c r="G56" s="1"/>
      <c r="H56" s="11"/>
      <c r="I56" s="1"/>
      <c r="J56" s="1"/>
      <c r="K56" s="1"/>
      <c r="L56" s="1"/>
      <c r="M56" s="1"/>
      <c r="N56" s="1"/>
      <c r="O56" s="1"/>
      <c r="P56" s="1"/>
      <c r="Q56" s="1"/>
      <c r="R56" s="1"/>
      <c r="S56" s="1"/>
      <c r="T56" s="1"/>
      <c r="U56" s="1"/>
      <c r="V56" s="1"/>
      <c r="W56" s="1"/>
      <c r="X56" s="1"/>
      <c r="Y56" s="1"/>
      <c r="Z56" s="1"/>
      <c r="AA56" s="1"/>
      <c r="AB56" s="1"/>
    </row>
    <row r="57" spans="1:28" ht="15.75" customHeight="1">
      <c r="A57" s="1"/>
      <c r="B57" s="1"/>
      <c r="C57" s="1"/>
      <c r="D57" s="1"/>
      <c r="E57" s="1"/>
      <c r="F57" s="1"/>
      <c r="G57" s="1"/>
      <c r="H57" s="11"/>
      <c r="I57" s="1"/>
      <c r="J57" s="1"/>
      <c r="K57" s="1"/>
      <c r="L57" s="1"/>
      <c r="M57" s="1"/>
      <c r="N57" s="1"/>
      <c r="O57" s="1"/>
      <c r="P57" s="1"/>
      <c r="Q57" s="1"/>
      <c r="R57" s="1"/>
      <c r="S57" s="1"/>
      <c r="T57" s="1"/>
      <c r="U57" s="1"/>
      <c r="V57" s="1"/>
      <c r="W57" s="1"/>
      <c r="X57" s="1"/>
      <c r="Y57" s="1"/>
      <c r="Z57" s="1"/>
      <c r="AA57" s="1"/>
      <c r="AB57" s="1"/>
    </row>
    <row r="58" spans="1:28" ht="15.75" customHeight="1">
      <c r="A58" s="1"/>
      <c r="B58" s="1"/>
      <c r="C58" s="1"/>
      <c r="D58" s="1"/>
      <c r="E58" s="1"/>
      <c r="F58" s="1"/>
      <c r="G58" s="1"/>
      <c r="H58" s="11"/>
      <c r="I58" s="1"/>
      <c r="J58" s="1"/>
      <c r="K58" s="1"/>
      <c r="L58" s="1"/>
      <c r="M58" s="1"/>
      <c r="N58" s="1"/>
      <c r="O58" s="1"/>
      <c r="P58" s="1"/>
      <c r="Q58" s="1"/>
      <c r="R58" s="1"/>
      <c r="S58" s="1"/>
      <c r="T58" s="1"/>
      <c r="U58" s="1"/>
      <c r="V58" s="1"/>
      <c r="W58" s="1"/>
      <c r="X58" s="1"/>
      <c r="Y58" s="1"/>
      <c r="Z58" s="1"/>
      <c r="AA58" s="1"/>
      <c r="AB58" s="1"/>
    </row>
    <row r="59" spans="1:28" ht="15.75" customHeight="1">
      <c r="A59" s="1"/>
      <c r="B59" s="1"/>
      <c r="C59" s="1"/>
      <c r="D59" s="1"/>
      <c r="E59" s="1"/>
      <c r="F59" s="1"/>
      <c r="G59" s="1"/>
      <c r="H59" s="11"/>
      <c r="I59" s="1"/>
      <c r="J59" s="1"/>
      <c r="K59" s="1"/>
      <c r="L59" s="1"/>
      <c r="M59" s="1"/>
      <c r="N59" s="1"/>
      <c r="O59" s="1"/>
      <c r="P59" s="1"/>
      <c r="Q59" s="1"/>
      <c r="R59" s="1"/>
      <c r="S59" s="1"/>
      <c r="T59" s="1"/>
      <c r="U59" s="1"/>
      <c r="V59" s="1"/>
      <c r="W59" s="1"/>
      <c r="X59" s="1"/>
      <c r="Y59" s="1"/>
      <c r="Z59" s="1"/>
      <c r="AA59" s="1"/>
      <c r="AB59" s="1"/>
    </row>
    <row r="60" spans="1:28"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1:28"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1:28"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1:28"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1:28"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1:28"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1:28"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1:2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1:28"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1:28"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1:28"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1:28"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sheetData>
  <sheetProtection algorithmName="SHA-512" hashValue="SEgYhPuzAu6bp+uB6ocNIbraiRF3H+rQ4HMCwxI5Wb+6ii52DKqoR2fKtAndieiTOwCGIr5NTp10WVjyNydyyQ==" saltValue="4X5yr3Y5xdGf7UvLflyknQ==" spinCount="100000" sheet="1" objects="1" scenarios="1" formatCells="0" formatColumns="0" formatRows="0" insertColumns="0" insertRows="0"/>
  <protectedRanges>
    <protectedRange sqref="J11:O51" name="Range1"/>
  </protectedRanges>
  <mergeCells count="105">
    <mergeCell ref="B46:F46"/>
    <mergeCell ref="B44:F44"/>
    <mergeCell ref="J34:K34"/>
    <mergeCell ref="J42:K42"/>
    <mergeCell ref="J43:K43"/>
    <mergeCell ref="B43:F43"/>
    <mergeCell ref="B40:F40"/>
    <mergeCell ref="B41:F41"/>
    <mergeCell ref="B42:F42"/>
    <mergeCell ref="G41:H41"/>
    <mergeCell ref="G42:H42"/>
    <mergeCell ref="J17:K17"/>
    <mergeCell ref="J18:K18"/>
    <mergeCell ref="M17:N17"/>
    <mergeCell ref="M18:N18"/>
    <mergeCell ref="M19:N19"/>
    <mergeCell ref="J19:K19"/>
    <mergeCell ref="G18:H18"/>
    <mergeCell ref="G19:H19"/>
    <mergeCell ref="B19:F19"/>
    <mergeCell ref="J21:K21"/>
    <mergeCell ref="B16:F16"/>
    <mergeCell ref="B17:F17"/>
    <mergeCell ref="B18:F18"/>
    <mergeCell ref="J29:K29"/>
    <mergeCell ref="G29:H29"/>
    <mergeCell ref="G37:H37"/>
    <mergeCell ref="G38:H38"/>
    <mergeCell ref="M20:N20"/>
    <mergeCell ref="M21:N21"/>
    <mergeCell ref="J20:K20"/>
    <mergeCell ref="G22:H22"/>
    <mergeCell ref="J35:K35"/>
    <mergeCell ref="G26:H26"/>
    <mergeCell ref="B28:F28"/>
    <mergeCell ref="B37:F37"/>
    <mergeCell ref="B38:F38"/>
    <mergeCell ref="B29:F29"/>
    <mergeCell ref="B30:F30"/>
    <mergeCell ref="B31:F31"/>
    <mergeCell ref="G20:H20"/>
    <mergeCell ref="G21:H21"/>
    <mergeCell ref="B20:F20"/>
    <mergeCell ref="B21:F21"/>
    <mergeCell ref="G31:H31"/>
    <mergeCell ref="G30:H30"/>
    <mergeCell ref="G28:H28"/>
    <mergeCell ref="G32:H32"/>
    <mergeCell ref="G33:H33"/>
    <mergeCell ref="B32:F32"/>
    <mergeCell ref="B33:F33"/>
    <mergeCell ref="B34:F34"/>
    <mergeCell ref="B35:F35"/>
    <mergeCell ref="G34:H34"/>
    <mergeCell ref="J11:K11"/>
    <mergeCell ref="G10:H10"/>
    <mergeCell ref="G11:H11"/>
    <mergeCell ref="B11:F11"/>
    <mergeCell ref="B7:Q7"/>
    <mergeCell ref="B12:F12"/>
    <mergeCell ref="B13:F13"/>
    <mergeCell ref="B14:F14"/>
    <mergeCell ref="B15:F15"/>
    <mergeCell ref="J12:K12"/>
    <mergeCell ref="B8:Q8"/>
    <mergeCell ref="G23:H23"/>
    <mergeCell ref="B24:F24"/>
    <mergeCell ref="B25:F25"/>
    <mergeCell ref="B26:F26"/>
    <mergeCell ref="B27:F27"/>
    <mergeCell ref="G24:H24"/>
    <mergeCell ref="G25:H25"/>
    <mergeCell ref="G12:H12"/>
    <mergeCell ref="G13:H13"/>
    <mergeCell ref="G14:H14"/>
    <mergeCell ref="G15:H15"/>
    <mergeCell ref="G16:H16"/>
    <mergeCell ref="G17:H17"/>
    <mergeCell ref="G27:H27"/>
    <mergeCell ref="B22:F22"/>
    <mergeCell ref="B23:F23"/>
    <mergeCell ref="B52:Q53"/>
    <mergeCell ref="J48:K48"/>
    <mergeCell ref="J47:K47"/>
    <mergeCell ref="G39:H39"/>
    <mergeCell ref="G40:H40"/>
    <mergeCell ref="G49:H49"/>
    <mergeCell ref="G50:H50"/>
    <mergeCell ref="G35:H35"/>
    <mergeCell ref="G36:H36"/>
    <mergeCell ref="G51:H51"/>
    <mergeCell ref="G43:H43"/>
    <mergeCell ref="B36:F36"/>
    <mergeCell ref="B49:F49"/>
    <mergeCell ref="B50:F50"/>
    <mergeCell ref="B51:F51"/>
    <mergeCell ref="B39:F39"/>
    <mergeCell ref="B47:F47"/>
    <mergeCell ref="B48:F48"/>
    <mergeCell ref="G47:H47"/>
    <mergeCell ref="G48:H48"/>
    <mergeCell ref="G45:H45"/>
    <mergeCell ref="G46:H46"/>
    <mergeCell ref="G44:H44"/>
    <mergeCell ref="B45:F45"/>
  </mergeCells>
  <pageMargins left="0.7" right="0.7" top="0.75" bottom="0.75" header="0" footer="0"/>
  <pageSetup paperSize="9" orientation="portrait"/>
  <drawing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1:A1000"/>
  <sheetViews>
    <sheetView workbookViewId="0"/>
  </sheetViews>
  <sheetFormatPr defaultColWidth="14.453125" defaultRowHeight="15" customHeight="1"/>
  <cols>
    <col min="1" max="26" width="8.81640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394FFEFDCF0A48B8AC3B4B014E61D1" ma:contentTypeVersion="11" ma:contentTypeDescription="Create a new document." ma:contentTypeScope="" ma:versionID="3a40bd69caf70c9705f60101084e88f4">
  <xsd:schema xmlns:xsd="http://www.w3.org/2001/XMLSchema" xmlns:xs="http://www.w3.org/2001/XMLSchema" xmlns:p="http://schemas.microsoft.com/office/2006/metadata/properties" xmlns:ns2="dd9055ad-01e0-4920-867b-caa2e0781f6a" targetNamespace="http://schemas.microsoft.com/office/2006/metadata/properties" ma:root="true" ma:fieldsID="d649d6cd54dff45047302de4f7c22a75" ns2:_="">
    <xsd:import namespace="dd9055ad-01e0-4920-867b-caa2e0781f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055ad-01e0-4920-867b-caa2e0781f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103053-F0E4-4F17-AFC9-B9EBEEC2A793}"/>
</file>

<file path=customXml/itemProps2.xml><?xml version="1.0" encoding="utf-8"?>
<ds:datastoreItem xmlns:ds="http://schemas.openxmlformats.org/officeDocument/2006/customXml" ds:itemID="{192FCEE8-2880-454D-B533-B2137A6640F2}"/>
</file>

<file path=customXml/itemProps3.xml><?xml version="1.0" encoding="utf-8"?>
<ds:datastoreItem xmlns:ds="http://schemas.openxmlformats.org/officeDocument/2006/customXml" ds:itemID="{05738B06-FEAA-460D-BD38-C49E3C2655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 this template</vt:lpstr>
      <vt:lpstr>Overhead Calculator</vt:lpstr>
      <vt:lpstr>Flat Rate Calculator</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Siabh O'Mara - Raven Accounting Services</cp:lastModifiedBy>
  <dcterms:created xsi:type="dcterms:W3CDTF">2021-08-09T23:39:32Z</dcterms:created>
  <dcterms:modified xsi:type="dcterms:W3CDTF">2021-08-09T23:39:32Z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0x010100EF394FFEFDCF0A48B8AC3B4B014E61D1</vt:lpwstr>
  </property>
</Properties>
</file>